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ihailova.v\Desktop\Site content\2024\July 2024\Invest EU\"/>
    </mc:Choice>
  </mc:AlternateContent>
  <xr:revisionPtr revIDLastSave="0" documentId="13_ncr:1_{4C306A95-8018-4D15-8EE0-FAEF3BB19DDE}" xr6:coauthVersionLast="47" xr6:coauthVersionMax="47" xr10:uidLastSave="{00000000-0000-0000-0000-000000000000}"/>
  <bookViews>
    <workbookView xWindow="684" yWindow="1428" windowWidth="22356" windowHeight="10416" xr2:uid="{00000000-000D-0000-FFFF-FFFF00000000}"/>
  </bookViews>
  <sheets>
    <sheet name="PD Inp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43" i="1" l="1"/>
  <c r="BP43" i="1" s="1"/>
  <c r="W116" i="1"/>
  <c r="W43" i="1"/>
  <c r="AA43" i="1" s="1"/>
  <c r="AE43" i="1" s="1"/>
  <c r="AI43" i="1" s="1"/>
  <c r="AM43" i="1" s="1"/>
  <c r="BP116" i="1"/>
  <c r="BL116" i="1"/>
  <c r="AA116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Z94" i="1"/>
  <c r="Y94" i="1"/>
  <c r="X94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Z90" i="1"/>
  <c r="Y90" i="1"/>
  <c r="X90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Z85" i="1"/>
  <c r="Y85" i="1"/>
  <c r="X85" i="1"/>
  <c r="AJ79" i="1"/>
  <c r="AJ95" i="1" s="1"/>
  <c r="AB79" i="1"/>
  <c r="AM75" i="1"/>
  <c r="AM79" i="1" s="1"/>
  <c r="AL75" i="1"/>
  <c r="AL79" i="1" s="1"/>
  <c r="AL95" i="1" s="1"/>
  <c r="AK75" i="1"/>
  <c r="AK79" i="1" s="1"/>
  <c r="AJ75" i="1"/>
  <c r="AI75" i="1"/>
  <c r="AI79" i="1" s="1"/>
  <c r="AI95" i="1" s="1"/>
  <c r="AH75" i="1"/>
  <c r="AH79" i="1" s="1"/>
  <c r="AG75" i="1"/>
  <c r="AG79" i="1" s="1"/>
  <c r="AG95" i="1" s="1"/>
  <c r="AF75" i="1"/>
  <c r="AF79" i="1" s="1"/>
  <c r="AE75" i="1"/>
  <c r="AE79" i="1" s="1"/>
  <c r="AD75" i="1"/>
  <c r="AD79" i="1" s="1"/>
  <c r="AD95" i="1" s="1"/>
  <c r="AC75" i="1"/>
  <c r="AC79" i="1" s="1"/>
  <c r="AB75" i="1"/>
  <c r="Z75" i="1"/>
  <c r="Z79" i="1" s="1"/>
  <c r="Y75" i="1"/>
  <c r="Y79" i="1" s="1"/>
  <c r="Y95" i="1" s="1"/>
  <c r="X75" i="1"/>
  <c r="X79" i="1" s="1"/>
  <c r="T114" i="1"/>
  <c r="D114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Z67" i="1"/>
  <c r="Y67" i="1"/>
  <c r="X67" i="1"/>
  <c r="AM53" i="1"/>
  <c r="AM59" i="1" s="1"/>
  <c r="AL53" i="1"/>
  <c r="AL59" i="1" s="1"/>
  <c r="AK53" i="1"/>
  <c r="AK59" i="1" s="1"/>
  <c r="AJ53" i="1"/>
  <c r="AJ59" i="1" s="1"/>
  <c r="AI53" i="1"/>
  <c r="AI59" i="1" s="1"/>
  <c r="AH53" i="1"/>
  <c r="AH59" i="1" s="1"/>
  <c r="AG53" i="1"/>
  <c r="AG59" i="1" s="1"/>
  <c r="AF53" i="1"/>
  <c r="AF59" i="1" s="1"/>
  <c r="AE53" i="1"/>
  <c r="AE59" i="1" s="1"/>
  <c r="AE69" i="1" s="1"/>
  <c r="AD53" i="1"/>
  <c r="AD59" i="1" s="1"/>
  <c r="AC53" i="1"/>
  <c r="AC59" i="1" s="1"/>
  <c r="AB53" i="1"/>
  <c r="AB59" i="1" s="1"/>
  <c r="Z53" i="1"/>
  <c r="Z59" i="1" s="1"/>
  <c r="Y53" i="1"/>
  <c r="Y59" i="1" s="1"/>
  <c r="X53" i="1"/>
  <c r="X59" i="1" s="1"/>
  <c r="S114" i="1"/>
  <c r="O114" i="1"/>
  <c r="L114" i="1"/>
  <c r="G114" i="1"/>
  <c r="AM51" i="1"/>
  <c r="AM69" i="1" s="1"/>
  <c r="AL51" i="1"/>
  <c r="AK51" i="1"/>
  <c r="AJ51" i="1"/>
  <c r="AI51" i="1"/>
  <c r="AH51" i="1"/>
  <c r="AG51" i="1"/>
  <c r="AF51" i="1"/>
  <c r="AE51" i="1"/>
  <c r="AD51" i="1"/>
  <c r="AC51" i="1"/>
  <c r="AB51" i="1"/>
  <c r="Z51" i="1"/>
  <c r="Y51" i="1"/>
  <c r="X51" i="1"/>
  <c r="Q114" i="1"/>
  <c r="K114" i="1"/>
  <c r="I114" i="1"/>
  <c r="AP43" i="1"/>
  <c r="AQ43" i="1" s="1"/>
  <c r="AR43" i="1" s="1"/>
  <c r="AV43" i="1" s="1"/>
  <c r="AZ43" i="1" s="1"/>
  <c r="BD43" i="1" s="1"/>
  <c r="BH43" i="1" s="1"/>
  <c r="AN43" i="1"/>
  <c r="E43" i="1"/>
  <c r="F43" i="1" s="1"/>
  <c r="G43" i="1" s="1"/>
  <c r="K43" i="1" s="1"/>
  <c r="L43" i="1" s="1"/>
  <c r="O43" i="1" s="1"/>
  <c r="S43" i="1" s="1"/>
  <c r="AH29" i="1"/>
  <c r="AG29" i="1"/>
  <c r="G29" i="1"/>
  <c r="AM24" i="1"/>
  <c r="AM29" i="1" s="1"/>
  <c r="AL24" i="1"/>
  <c r="AL29" i="1" s="1"/>
  <c r="AK24" i="1"/>
  <c r="AK29" i="1" s="1"/>
  <c r="AJ24" i="1"/>
  <c r="AJ29" i="1" s="1"/>
  <c r="AI24" i="1"/>
  <c r="AI29" i="1" s="1"/>
  <c r="AH24" i="1"/>
  <c r="AG24" i="1"/>
  <c r="AF24" i="1"/>
  <c r="AF29" i="1" s="1"/>
  <c r="AE24" i="1"/>
  <c r="AE29" i="1" s="1"/>
  <c r="AD24" i="1"/>
  <c r="AD29" i="1" s="1"/>
  <c r="AC24" i="1"/>
  <c r="AC29" i="1" s="1"/>
  <c r="AB24" i="1"/>
  <c r="AB29" i="1" s="1"/>
  <c r="J24" i="1"/>
  <c r="J29" i="1" s="1"/>
  <c r="I24" i="1"/>
  <c r="I29" i="1" s="1"/>
  <c r="H24" i="1"/>
  <c r="H29" i="1" s="1"/>
  <c r="G24" i="1"/>
  <c r="F24" i="1"/>
  <c r="F29" i="1" s="1"/>
  <c r="E24" i="1"/>
  <c r="E29" i="1" s="1"/>
  <c r="D24" i="1"/>
  <c r="D29" i="1" s="1"/>
  <c r="AT23" i="1"/>
  <c r="AS23" i="1"/>
  <c r="AU18" i="1"/>
  <c r="AU23" i="1" s="1"/>
  <c r="AT18" i="1"/>
  <c r="AS18" i="1"/>
  <c r="AR18" i="1"/>
  <c r="AR23" i="1" s="1"/>
  <c r="AQ18" i="1"/>
  <c r="AQ23" i="1" s="1"/>
  <c r="AP18" i="1"/>
  <c r="AP23" i="1" s="1"/>
  <c r="AO18" i="1"/>
  <c r="AO23" i="1" s="1"/>
  <c r="AM17" i="1"/>
  <c r="AL17" i="1"/>
  <c r="AK17" i="1"/>
  <c r="AJ17" i="1"/>
  <c r="AI17" i="1"/>
  <c r="AH17" i="1"/>
  <c r="AG17" i="1"/>
  <c r="AF17" i="1"/>
  <c r="AE17" i="1"/>
  <c r="AD17" i="1"/>
  <c r="AC17" i="1"/>
  <c r="AB17" i="1"/>
  <c r="J17" i="1"/>
  <c r="I17" i="1"/>
  <c r="H17" i="1"/>
  <c r="G17" i="1"/>
  <c r="F17" i="1"/>
  <c r="F20" i="1" s="1"/>
  <c r="E17" i="1"/>
  <c r="D17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J14" i="1"/>
  <c r="I14" i="1"/>
  <c r="H14" i="1"/>
  <c r="G14" i="1"/>
  <c r="F14" i="1"/>
  <c r="E14" i="1"/>
  <c r="D14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J11" i="1"/>
  <c r="I11" i="1"/>
  <c r="H11" i="1"/>
  <c r="G11" i="1"/>
  <c r="F11" i="1"/>
  <c r="E11" i="1"/>
  <c r="D11" i="1"/>
  <c r="AM8" i="1"/>
  <c r="AL8" i="1"/>
  <c r="AK8" i="1"/>
  <c r="AJ8" i="1"/>
  <c r="AI8" i="1"/>
  <c r="AI32" i="1" s="1"/>
  <c r="AH8" i="1"/>
  <c r="AG8" i="1"/>
  <c r="AF8" i="1"/>
  <c r="AE8" i="1"/>
  <c r="AD8" i="1"/>
  <c r="AC8" i="1"/>
  <c r="AB8" i="1"/>
  <c r="J8" i="1"/>
  <c r="J20" i="1" s="1"/>
  <c r="I8" i="1"/>
  <c r="H8" i="1"/>
  <c r="G8" i="1"/>
  <c r="F8" i="1"/>
  <c r="E8" i="1"/>
  <c r="D8" i="1"/>
  <c r="AU7" i="1"/>
  <c r="AU14" i="1" s="1"/>
  <c r="AT7" i="1"/>
  <c r="AT26" i="1" s="1"/>
  <c r="AS7" i="1"/>
  <c r="AS14" i="1" s="1"/>
  <c r="AR7" i="1"/>
  <c r="AQ7" i="1"/>
  <c r="AQ14" i="1" s="1"/>
  <c r="AP7" i="1"/>
  <c r="AO7" i="1"/>
  <c r="AQ4" i="1"/>
  <c r="AR4" i="1" s="1"/>
  <c r="AV4" i="1" s="1"/>
  <c r="AZ4" i="1" s="1"/>
  <c r="BD4" i="1" s="1"/>
  <c r="BH4" i="1" s="1"/>
  <c r="AP4" i="1"/>
  <c r="AE4" i="1"/>
  <c r="AI4" i="1" s="1"/>
  <c r="AM4" i="1" s="1"/>
  <c r="AR26" i="1" l="1"/>
  <c r="H32" i="1"/>
  <c r="AG32" i="1"/>
  <c r="AI20" i="1"/>
  <c r="AS26" i="1"/>
  <c r="AS24" i="1" s="1"/>
  <c r="AE95" i="1"/>
  <c r="AM95" i="1"/>
  <c r="AM114" i="1" s="1"/>
  <c r="AM116" i="1" s="1"/>
  <c r="AD32" i="1"/>
  <c r="AD30" i="1" s="1"/>
  <c r="G32" i="1"/>
  <c r="AF32" i="1"/>
  <c r="AT14" i="1"/>
  <c r="AD69" i="1"/>
  <c r="AL69" i="1"/>
  <c r="AI69" i="1"/>
  <c r="AI114" i="1" s="1"/>
  <c r="AI116" i="1" s="1"/>
  <c r="I32" i="1"/>
  <c r="I30" i="1" s="1"/>
  <c r="AB95" i="1"/>
  <c r="AU26" i="1"/>
  <c r="AL32" i="1"/>
  <c r="AE114" i="1"/>
  <c r="AE116" i="1" s="1"/>
  <c r="AK32" i="1"/>
  <c r="AD20" i="1"/>
  <c r="AO26" i="1"/>
  <c r="E20" i="1"/>
  <c r="AR14" i="1"/>
  <c r="AQ26" i="1"/>
  <c r="AB69" i="1"/>
  <c r="AB114" i="1" s="1"/>
  <c r="AB116" i="1" s="1"/>
  <c r="AJ69" i="1"/>
  <c r="AJ114" i="1" s="1"/>
  <c r="AJ116" i="1" s="1"/>
  <c r="AC20" i="1"/>
  <c r="AE32" i="1"/>
  <c r="AE33" i="1" s="1"/>
  <c r="AE36" i="1" s="1"/>
  <c r="AM32" i="1"/>
  <c r="AB32" i="1"/>
  <c r="AB30" i="1" s="1"/>
  <c r="AC69" i="1"/>
  <c r="AC95" i="1"/>
  <c r="AK95" i="1"/>
  <c r="Z69" i="1"/>
  <c r="X95" i="1"/>
  <c r="AO116" i="1"/>
  <c r="AL30" i="1"/>
  <c r="AL33" i="1"/>
  <c r="AL36" i="1" s="1"/>
  <c r="AL37" i="1" s="1"/>
  <c r="AI33" i="1"/>
  <c r="AI36" i="1" s="1"/>
  <c r="AI37" i="1" s="1"/>
  <c r="AI30" i="1"/>
  <c r="AL20" i="1"/>
  <c r="AW116" i="1"/>
  <c r="AH32" i="1"/>
  <c r="AH20" i="1"/>
  <c r="AR24" i="1"/>
  <c r="G33" i="1"/>
  <c r="G36" i="1" s="1"/>
  <c r="G37" i="1" s="1"/>
  <c r="D20" i="1"/>
  <c r="AB20" i="1"/>
  <c r="AJ32" i="1"/>
  <c r="F32" i="1"/>
  <c r="AP26" i="1"/>
  <c r="AP14" i="1"/>
  <c r="AD33" i="1"/>
  <c r="AD36" i="1" s="1"/>
  <c r="AD37" i="1" s="1"/>
  <c r="AK30" i="1"/>
  <c r="AK33" i="1"/>
  <c r="AK36" i="1" s="1"/>
  <c r="AK37" i="1" s="1"/>
  <c r="J32" i="1"/>
  <c r="AU24" i="1" s="1"/>
  <c r="H20" i="1"/>
  <c r="AF20" i="1"/>
  <c r="I33" i="1"/>
  <c r="I36" i="1" s="1"/>
  <c r="I37" i="1" s="1"/>
  <c r="AR27" i="1"/>
  <c r="AR36" i="1" s="1"/>
  <c r="AR37" i="1" s="1"/>
  <c r="G30" i="1"/>
  <c r="AQ24" i="1"/>
  <c r="F33" i="1"/>
  <c r="F36" i="1" s="1"/>
  <c r="D116" i="1"/>
  <c r="AG30" i="1"/>
  <c r="AG33" i="1"/>
  <c r="AG36" i="1" s="1"/>
  <c r="AG37" i="1" s="1"/>
  <c r="AF33" i="1"/>
  <c r="AF36" i="1" s="1"/>
  <c r="AF30" i="1"/>
  <c r="AF37" i="1"/>
  <c r="AR116" i="1"/>
  <c r="AZ116" i="1"/>
  <c r="G20" i="1"/>
  <c r="AE20" i="1"/>
  <c r="AM20" i="1"/>
  <c r="AC32" i="1"/>
  <c r="J114" i="1"/>
  <c r="R114" i="1"/>
  <c r="BG116" i="1" s="1"/>
  <c r="AP116" i="1"/>
  <c r="AX116" i="1"/>
  <c r="Z95" i="1"/>
  <c r="AH95" i="1"/>
  <c r="AT116" i="1"/>
  <c r="I20" i="1"/>
  <c r="AG20" i="1"/>
  <c r="D32" i="1"/>
  <c r="AD114" i="1"/>
  <c r="AD116" i="1" s="1"/>
  <c r="AL114" i="1"/>
  <c r="AL116" i="1" s="1"/>
  <c r="AK69" i="1"/>
  <c r="AK114" i="1" s="1"/>
  <c r="AK116" i="1" s="1"/>
  <c r="AO14" i="1"/>
  <c r="E32" i="1"/>
  <c r="E114" i="1"/>
  <c r="M114" i="1"/>
  <c r="M116" i="1" s="1"/>
  <c r="U114" i="1"/>
  <c r="AV116" i="1"/>
  <c r="BD116" i="1"/>
  <c r="F114" i="1"/>
  <c r="N114" i="1"/>
  <c r="V114" i="1"/>
  <c r="AF69" i="1"/>
  <c r="BA116" i="1"/>
  <c r="BJ116" i="1"/>
  <c r="AJ20" i="1"/>
  <c r="X69" i="1"/>
  <c r="X114" i="1" s="1"/>
  <c r="AG69" i="1"/>
  <c r="AG114" i="1" s="1"/>
  <c r="AG116" i="1" s="1"/>
  <c r="BC116" i="1"/>
  <c r="BK116" i="1"/>
  <c r="AK20" i="1"/>
  <c r="Y69" i="1"/>
  <c r="Y114" i="1" s="1"/>
  <c r="BN116" i="1" s="1"/>
  <c r="AH69" i="1"/>
  <c r="AQ116" i="1"/>
  <c r="AY116" i="1"/>
  <c r="H114" i="1"/>
  <c r="AF95" i="1"/>
  <c r="Z114" i="1" l="1"/>
  <c r="H30" i="1"/>
  <c r="AT24" i="1"/>
  <c r="AB33" i="1"/>
  <c r="AB36" i="1" s="1"/>
  <c r="AB37" i="1" s="1"/>
  <c r="AM33" i="1"/>
  <c r="AM36" i="1" s="1"/>
  <c r="AM37" i="1" s="1"/>
  <c r="AM30" i="1"/>
  <c r="AS27" i="1"/>
  <c r="AS36" i="1" s="1"/>
  <c r="AS37" i="1" s="1"/>
  <c r="AH114" i="1"/>
  <c r="AH116" i="1" s="1"/>
  <c r="AE37" i="1"/>
  <c r="AF114" i="1"/>
  <c r="AF116" i="1" s="1"/>
  <c r="H33" i="1"/>
  <c r="H36" i="1" s="1"/>
  <c r="H37" i="1" s="1"/>
  <c r="AT27" i="1"/>
  <c r="AT36" i="1" s="1"/>
  <c r="AT37" i="1" s="1"/>
  <c r="AE30" i="1"/>
  <c r="AC114" i="1"/>
  <c r="AC116" i="1" s="1"/>
  <c r="X116" i="1"/>
  <c r="AS116" i="1"/>
  <c r="AU116" i="1"/>
  <c r="BF116" i="1"/>
  <c r="Q116" i="1"/>
  <c r="BI116" i="1"/>
  <c r="T116" i="1"/>
  <c r="BH116" i="1"/>
  <c r="S116" i="1"/>
  <c r="V116" i="1"/>
  <c r="D30" i="1"/>
  <c r="AO27" i="1"/>
  <c r="AO36" i="1" s="1"/>
  <c r="AO37" i="1" s="1"/>
  <c r="BO116" i="1"/>
  <c r="U116" i="1"/>
  <c r="BB116" i="1"/>
  <c r="K116" i="1"/>
  <c r="O116" i="1"/>
  <c r="J116" i="1"/>
  <c r="AQ27" i="1"/>
  <c r="AQ36" i="1" s="1"/>
  <c r="AQ37" i="1" s="1"/>
  <c r="F37" i="1"/>
  <c r="F30" i="1"/>
  <c r="E116" i="1"/>
  <c r="E30" i="1"/>
  <c r="AP27" i="1"/>
  <c r="AP36" i="1" s="1"/>
  <c r="AP37" i="1" s="1"/>
  <c r="R116" i="1"/>
  <c r="AJ33" i="1"/>
  <c r="AJ36" i="1" s="1"/>
  <c r="AJ37" i="1" s="1"/>
  <c r="AJ30" i="1"/>
  <c r="Y116" i="1"/>
  <c r="N116" i="1"/>
  <c r="AC30" i="1"/>
  <c r="AC33" i="1"/>
  <c r="AC36" i="1" s="1"/>
  <c r="AC37" i="1" s="1"/>
  <c r="G116" i="1"/>
  <c r="BM116" i="1"/>
  <c r="AU27" i="1"/>
  <c r="AU36" i="1" s="1"/>
  <c r="AU37" i="1" s="1"/>
  <c r="J30" i="1"/>
  <c r="AH30" i="1"/>
  <c r="AH33" i="1"/>
  <c r="AH36" i="1" s="1"/>
  <c r="AH37" i="1" s="1"/>
  <c r="P114" i="1"/>
  <c r="F116" i="1"/>
  <c r="I116" i="1"/>
  <c r="L116" i="1"/>
  <c r="J33" i="1"/>
  <c r="J36" i="1" s="1"/>
  <c r="J37" i="1" s="1"/>
  <c r="AP24" i="1"/>
  <c r="E33" i="1"/>
  <c r="E36" i="1" s="1"/>
  <c r="E37" i="1" s="1"/>
  <c r="AO24" i="1"/>
  <c r="H116" i="1"/>
  <c r="D33" i="1"/>
  <c r="D36" i="1" s="1"/>
  <c r="D37" i="1" s="1"/>
  <c r="Z116" i="1" l="1"/>
  <c r="P116" i="1"/>
  <c r="BE116" i="1"/>
</calcChain>
</file>

<file path=xl/sharedStrings.xml><?xml version="1.0" encoding="utf-8"?>
<sst xmlns="http://schemas.openxmlformats.org/spreadsheetml/2006/main" count="267" uniqueCount="182">
  <si>
    <t>Наименование на разходите</t>
  </si>
  <si>
    <t>Q1 2016</t>
  </si>
  <si>
    <t>Q2 2016</t>
  </si>
  <si>
    <t>Q3 2016</t>
  </si>
  <si>
    <t>Q2 2018</t>
  </si>
  <si>
    <t>Q3 2018</t>
  </si>
  <si>
    <t>Q1 2019</t>
  </si>
  <si>
    <t>Q2 2019</t>
  </si>
  <si>
    <t>Q3 2019</t>
  </si>
  <si>
    <t>Q1 2020</t>
  </si>
  <si>
    <t>Q2 2020</t>
  </si>
  <si>
    <t>Q3 2020</t>
  </si>
  <si>
    <t>Q1 2021</t>
  </si>
  <si>
    <t>Q2 2021</t>
  </si>
  <si>
    <t>Q3 2021</t>
  </si>
  <si>
    <t>Q1 2022</t>
  </si>
  <si>
    <t>Q2 2022</t>
  </si>
  <si>
    <t>Q3 2022</t>
  </si>
  <si>
    <t>Q1 2023</t>
  </si>
  <si>
    <t>Q2 2023</t>
  </si>
  <si>
    <t>Q3 2023</t>
  </si>
  <si>
    <t>Q1 2024</t>
  </si>
  <si>
    <t>Q2 2024</t>
  </si>
  <si>
    <t>Q3 2024</t>
  </si>
  <si>
    <t>Наименование на приходите</t>
  </si>
  <si>
    <t>Q1 2017</t>
  </si>
  <si>
    <t>Q2 2017</t>
  </si>
  <si>
    <t>Q3 2017</t>
  </si>
  <si>
    <t>А. Разходи</t>
  </si>
  <si>
    <t>Б. Приходи</t>
  </si>
  <si>
    <t>I. Разходи за оперативна дейност</t>
  </si>
  <si>
    <t>I. Нетни приходи от продажби на:</t>
  </si>
  <si>
    <t xml:space="preserve">  1. Намаление на запасите от продукция и незавършено производство</t>
  </si>
  <si>
    <t xml:space="preserve">  1. Нетни приходи от продажди, в т.ч.:</t>
  </si>
  <si>
    <t xml:space="preserve">  2. Разходи за суровини, материали и външни услуги, в т.ч.:</t>
  </si>
  <si>
    <t xml:space="preserve">       а) продукция</t>
  </si>
  <si>
    <t xml:space="preserve">       а) суровини и материали</t>
  </si>
  <si>
    <t xml:space="preserve">       б) стоки</t>
  </si>
  <si>
    <t xml:space="preserve">       б) външни услуги</t>
  </si>
  <si>
    <t xml:space="preserve">        в) услуги</t>
  </si>
  <si>
    <t xml:space="preserve">  3. Разходи за персонала, в т.ч.: </t>
  </si>
  <si>
    <t xml:space="preserve">  2. Увеличение на запасите от продукция и незавършено производство</t>
  </si>
  <si>
    <t xml:space="preserve">       а) разходи за възнаграждения</t>
  </si>
  <si>
    <t xml:space="preserve">  3.  Разходи за придобиване на активи по стопански начин</t>
  </si>
  <si>
    <t xml:space="preserve">       б) разходи за осигуровки</t>
  </si>
  <si>
    <t xml:space="preserve">  4. Други приходи</t>
  </si>
  <si>
    <t xml:space="preserve">  4. Разходи за амортизация и обезценка, в т.ч.:</t>
  </si>
  <si>
    <t>Общо приходи от оперативна дейност</t>
  </si>
  <si>
    <t xml:space="preserve">        а) разходи за амортизация</t>
  </si>
  <si>
    <t>II. Финансови приходи</t>
  </si>
  <si>
    <t xml:space="preserve">        б) разходи за обезценка</t>
  </si>
  <si>
    <t xml:space="preserve">  5. Приходи от участия в  свързани предприятия</t>
  </si>
  <si>
    <t xml:space="preserve">  5. Други разходи, в т.ч.:</t>
  </si>
  <si>
    <t xml:space="preserve">  6. Прихди от други инвестиции и заеми</t>
  </si>
  <si>
    <t xml:space="preserve">        а) балансова стойност на продадените активи</t>
  </si>
  <si>
    <t xml:space="preserve">  7. Други лихви и финансови приходи, в т.ч.:</t>
  </si>
  <si>
    <t xml:space="preserve">        б) други</t>
  </si>
  <si>
    <t xml:space="preserve">       а) приходи от лихви</t>
  </si>
  <si>
    <t>Общо разходи за оперативна дейност</t>
  </si>
  <si>
    <t xml:space="preserve">       б) положителни разлики от операции с финансови активи</t>
  </si>
  <si>
    <t>II. Финансови разходи</t>
  </si>
  <si>
    <t xml:space="preserve">       в) положителни разлики от промяна на валутни курсове</t>
  </si>
  <si>
    <t xml:space="preserve">  6. Разходи за обезценка на финансови активи, в т.ч.: </t>
  </si>
  <si>
    <t xml:space="preserve">  8. Други приходи от финансови операции</t>
  </si>
  <si>
    <t xml:space="preserve">        - отрицателни разлики от промяна на валутни курсове</t>
  </si>
  <si>
    <t xml:space="preserve">Общо финансови приходи </t>
  </si>
  <si>
    <t xml:space="preserve">  7. Разходи за лихви и други финансови разходи, в т.ч.:</t>
  </si>
  <si>
    <t xml:space="preserve">  9. Загуба от обичайна деиност</t>
  </si>
  <si>
    <t xml:space="preserve">        а) разходи за лихви</t>
  </si>
  <si>
    <t xml:space="preserve"> 10. Извънредни приходи</t>
  </si>
  <si>
    <t xml:space="preserve">        б) разходи свързани с предприятия от групата</t>
  </si>
  <si>
    <t>Общо приходи</t>
  </si>
  <si>
    <t xml:space="preserve">        в) отрицателни разлики от операции с финансови активи</t>
  </si>
  <si>
    <t xml:space="preserve">  11. Счетоводна загуба</t>
  </si>
  <si>
    <t xml:space="preserve">  8. Други разходи по финансови операции</t>
  </si>
  <si>
    <t>Общо финансови разходи</t>
  </si>
  <si>
    <t xml:space="preserve">  9. Печалба от обичайна дейност</t>
  </si>
  <si>
    <t xml:space="preserve">  10. Извънредни разходи</t>
  </si>
  <si>
    <t>Общо разходи</t>
  </si>
  <si>
    <t xml:space="preserve">  11. Счетоводна печалба</t>
  </si>
  <si>
    <t xml:space="preserve">  12. Разходи за данъци от печалбата</t>
  </si>
  <si>
    <t xml:space="preserve">  13. Други данъци</t>
  </si>
  <si>
    <t>14. Печалба</t>
  </si>
  <si>
    <t>12. Загуба</t>
  </si>
  <si>
    <t>ВСИЧКО</t>
  </si>
  <si>
    <t>РАЗДЕЛИ, ГРУПИ, СТАТИИ</t>
  </si>
  <si>
    <t>А. Записан, но невнесен капитал</t>
  </si>
  <si>
    <t>А.Собствен капитал</t>
  </si>
  <si>
    <t>Б. Нетекущи (дълготрайни) материални активи</t>
  </si>
  <si>
    <t xml:space="preserve"> I. Записан капитал</t>
  </si>
  <si>
    <t xml:space="preserve"> I. Нематериални активи</t>
  </si>
  <si>
    <t xml:space="preserve"> II. Премии от емисии</t>
  </si>
  <si>
    <t xml:space="preserve">   Продукти от развойна дейност</t>
  </si>
  <si>
    <t xml:space="preserve"> III. Резерв от последващи оценки</t>
  </si>
  <si>
    <t xml:space="preserve">   Концесии, патенти, лицензии, програмни продукти и др.</t>
  </si>
  <si>
    <t xml:space="preserve"> IV. Резерви</t>
  </si>
  <si>
    <t xml:space="preserve">   Търговска репутация</t>
  </si>
  <si>
    <t xml:space="preserve">   Законови резерви</t>
  </si>
  <si>
    <t xml:space="preserve">   Предоставени аванси и нематериални активи в процес на изграждане</t>
  </si>
  <si>
    <t xml:space="preserve">   Резерв свързан с изкупени собствени акции</t>
  </si>
  <si>
    <t>Общо за група I :</t>
  </si>
  <si>
    <t xml:space="preserve">   Резерв, съгласно учредителен акт</t>
  </si>
  <si>
    <t xml:space="preserve">  II. Дълготрайни материални активи</t>
  </si>
  <si>
    <t xml:space="preserve">   Други резерви</t>
  </si>
  <si>
    <t xml:space="preserve">   Земи и сгради, вкл. ограничени вещни права, в т.ч.:</t>
  </si>
  <si>
    <t>Общо за група IV :</t>
  </si>
  <si>
    <t xml:space="preserve">      - земи</t>
  </si>
  <si>
    <t xml:space="preserve"> V. Натрупана печалба (загуба) от минали години, в т.ч.:</t>
  </si>
  <si>
    <t xml:space="preserve">      - сгради</t>
  </si>
  <si>
    <t xml:space="preserve">      - неразпределена печалба</t>
  </si>
  <si>
    <t xml:space="preserve">   Машини и оборудване</t>
  </si>
  <si>
    <t xml:space="preserve">      - непокрита загуба</t>
  </si>
  <si>
    <t xml:space="preserve">    Съоръжения и други</t>
  </si>
  <si>
    <t>Общо за група V:</t>
  </si>
  <si>
    <t xml:space="preserve">   Предоставени аванси и материални активи в процес на изграждане</t>
  </si>
  <si>
    <t xml:space="preserve"> IV. Текуща печалба (загуба)</t>
  </si>
  <si>
    <t>Общо за група II :</t>
  </si>
  <si>
    <t>ОБЩО РАЗДЕЛ А</t>
  </si>
  <si>
    <t>III.Дългосрочни финансови активи</t>
  </si>
  <si>
    <t xml:space="preserve">   Акции и участия в предприятия от група</t>
  </si>
  <si>
    <t>Б. Провизии и сходни задължения</t>
  </si>
  <si>
    <t xml:space="preserve">   Предоставени заеми на предприятия от група</t>
  </si>
  <si>
    <t xml:space="preserve">   Провизии за пенсии и др. подобни задължения</t>
  </si>
  <si>
    <t xml:space="preserve">   Акции и участия в асоциирани и смесени предприятия </t>
  </si>
  <si>
    <t xml:space="preserve">   Провизии за данъци, в т.ч.:</t>
  </si>
  <si>
    <t xml:space="preserve">   Предоставени заеми на  асоциирани и смесени предприятия</t>
  </si>
  <si>
    <t xml:space="preserve">      - отсрочени данъци</t>
  </si>
  <si>
    <t xml:space="preserve">   Дългосрочни инвестиции, вкл. инвестиционни имоти</t>
  </si>
  <si>
    <t xml:space="preserve">   Други провизии и сходни задължения</t>
  </si>
  <si>
    <t>ОБЩО РАЗДЕЛ Б</t>
  </si>
  <si>
    <t>Общо за група III :</t>
  </si>
  <si>
    <t>IV.Отсрочени данъци</t>
  </si>
  <si>
    <t>В. Задължения</t>
  </si>
  <si>
    <t xml:space="preserve">ОБЩО РАЗДЕЛ Б </t>
  </si>
  <si>
    <t xml:space="preserve">   Облигационни заеми /без конвертируемите/, в т.ч.:</t>
  </si>
  <si>
    <t xml:space="preserve">      - до 1 година</t>
  </si>
  <si>
    <t>В. Текущи (краткотрайни) активи</t>
  </si>
  <si>
    <t xml:space="preserve">      - над 1 година</t>
  </si>
  <si>
    <t xml:space="preserve"> I.Материални запаси</t>
  </si>
  <si>
    <t xml:space="preserve">   Конвертируеми облигационни заеми, в т.ч.:</t>
  </si>
  <si>
    <t xml:space="preserve">   Суровини и материали</t>
  </si>
  <si>
    <t xml:space="preserve">   Незавършено производство</t>
  </si>
  <si>
    <t xml:space="preserve">   Продукция и стоки, ч т.ч.:</t>
  </si>
  <si>
    <t xml:space="preserve">   Задължения към финансови предприятия, в т.ч.:</t>
  </si>
  <si>
    <t xml:space="preserve">     - продукция</t>
  </si>
  <si>
    <t xml:space="preserve">     - стоки</t>
  </si>
  <si>
    <t xml:space="preserve">   Предоставени аванси</t>
  </si>
  <si>
    <t xml:space="preserve">   Получени аванси, в т.ч.:</t>
  </si>
  <si>
    <t xml:space="preserve"> II. Вземания</t>
  </si>
  <si>
    <t xml:space="preserve">   Вземания от клиенти и доставчици</t>
  </si>
  <si>
    <t xml:space="preserve">   Задължения към доставчици и клиенти, в т.ч.:</t>
  </si>
  <si>
    <t xml:space="preserve">   Вземания от предприятия от групата</t>
  </si>
  <si>
    <t xml:space="preserve">   Вземания от ацоциирани и смесени предприятия</t>
  </si>
  <si>
    <t xml:space="preserve">   Други вземания</t>
  </si>
  <si>
    <t xml:space="preserve">   Задължения по полици, в т.ч.:</t>
  </si>
  <si>
    <t xml:space="preserve"> III. Инвестиции</t>
  </si>
  <si>
    <t xml:space="preserve">   Акции и дялове в предприятия от група</t>
  </si>
  <si>
    <t xml:space="preserve">   Задължения към предприятия от група, в т.ч.:</t>
  </si>
  <si>
    <t xml:space="preserve">   Изкупени собствени акции</t>
  </si>
  <si>
    <t xml:space="preserve">   Други инвестиции</t>
  </si>
  <si>
    <t xml:space="preserve">   Задължения към асоциирани и смесени предприятия, в т.ч.:</t>
  </si>
  <si>
    <t xml:space="preserve"> IV. Парични средства, в т.ч.:</t>
  </si>
  <si>
    <t xml:space="preserve">      - в брой</t>
  </si>
  <si>
    <t xml:space="preserve">      - в безсрочни сметки (депозити)</t>
  </si>
  <si>
    <t xml:space="preserve">   Други задължения, в т.ч.:</t>
  </si>
  <si>
    <t>ОБЩО РАЗДЕЛ В</t>
  </si>
  <si>
    <t>Г. Разходи за бъдещи периоди</t>
  </si>
  <si>
    <t xml:space="preserve">                               - Към персонала, в т.ч.:</t>
  </si>
  <si>
    <t xml:space="preserve">                                      - до 1 година</t>
  </si>
  <si>
    <t xml:space="preserve">                                      - над 1 година</t>
  </si>
  <si>
    <t xml:space="preserve">                               - Осигурителни задължения, в т.ч.:</t>
  </si>
  <si>
    <t xml:space="preserve">                               - Данъчни задължения, в т.ч.:</t>
  </si>
  <si>
    <t xml:space="preserve">                               - Други задължения, в т.ч.:</t>
  </si>
  <si>
    <t>ОБЩО РАЗДЕЛ В, в т.ч.:</t>
  </si>
  <si>
    <t xml:space="preserve">Г. Финансирания и приходи за бъдещи периоди </t>
  </si>
  <si>
    <t xml:space="preserve">      - финансирания</t>
  </si>
  <si>
    <t xml:space="preserve">      - приходи за бъдещи периоди</t>
  </si>
  <si>
    <t>СУМА НА АКТИВА</t>
  </si>
  <si>
    <t>СУМА НА ПАСИВА</t>
  </si>
  <si>
    <t>Д. Условни активи</t>
  </si>
  <si>
    <t>Д.Условни активи</t>
  </si>
  <si>
    <r>
      <t xml:space="preserve">   Изкупени собствени акции / </t>
    </r>
    <r>
      <rPr>
        <b/>
        <sz val="10"/>
        <rFont val="Verdana"/>
        <family val="2"/>
        <charset val="204"/>
      </rPr>
      <t>Други заеми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</si>
</sst>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;\-;"/>
  </numFmts>
  <fonts count="10" x14ac:knownFonts="1"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0"/>
      <color indexed="9"/>
      <name val="Verdana"/>
      <family val="2"/>
      <charset val="204"/>
    </font>
    <font>
      <b/>
      <sz val="10"/>
      <name val="Verdana"/>
      <family val="2"/>
      <charset val="204"/>
    </font>
    <font>
      <i/>
      <sz val="10"/>
      <name val="Verdana"/>
      <family val="2"/>
      <charset val="204"/>
    </font>
    <font>
      <sz val="8"/>
      <name val="Verdana"/>
      <family val="2"/>
      <charset val="204"/>
    </font>
    <font>
      <b/>
      <i/>
      <sz val="10"/>
      <name val="Verdana"/>
      <family val="2"/>
      <charset val="204"/>
    </font>
    <font>
      <sz val="10"/>
      <color rgb="FFFF0000"/>
      <name val="Verdana"/>
      <family val="2"/>
      <charset val="204"/>
    </font>
    <font>
      <b/>
      <sz val="10"/>
      <color indexed="1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" fillId="0" borderId="0" xfId="0" applyFont="1"/>
    <xf numFmtId="0" fontId="2" fillId="6" borderId="0" xfId="0" applyFont="1" applyFill="1"/>
    <xf numFmtId="0" fontId="2" fillId="6" borderId="2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 applyProtection="1">
      <alignment horizontal="center" vertical="center"/>
      <protection locked="0"/>
    </xf>
    <xf numFmtId="164" fontId="1" fillId="6" borderId="8" xfId="0" applyNumberFormat="1" applyFont="1" applyFill="1" applyBorder="1" applyAlignment="1" applyProtection="1">
      <alignment horizontal="center"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164" fontId="1" fillId="6" borderId="27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6" fillId="0" borderId="37" xfId="0" applyNumberFormat="1" applyFont="1" applyBorder="1" applyAlignment="1" applyProtection="1">
      <alignment horizontal="center" vertical="center"/>
      <protection locked="0"/>
    </xf>
    <xf numFmtId="164" fontId="6" fillId="6" borderId="41" xfId="0" applyNumberFormat="1" applyFont="1" applyFill="1" applyBorder="1" applyAlignment="1" applyProtection="1">
      <alignment horizontal="center" vertical="center"/>
      <protection locked="0"/>
    </xf>
    <xf numFmtId="164" fontId="6" fillId="6" borderId="8" xfId="0" applyNumberFormat="1" applyFont="1" applyFill="1" applyBorder="1" applyAlignment="1" applyProtection="1">
      <alignment horizontal="center" vertical="center"/>
      <protection locked="0"/>
    </xf>
    <xf numFmtId="164" fontId="6" fillId="6" borderId="3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vertical="center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vertical="center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164" fontId="6" fillId="0" borderId="38" xfId="0" applyNumberFormat="1" applyFont="1" applyBorder="1" applyAlignment="1" applyProtection="1">
      <alignment horizontal="center" vertical="center"/>
      <protection locked="0"/>
    </xf>
    <xf numFmtId="164" fontId="6" fillId="6" borderId="42" xfId="0" applyNumberFormat="1" applyFont="1" applyFill="1" applyBorder="1" applyAlignment="1" applyProtection="1">
      <alignment horizontal="center" vertical="center"/>
      <protection locked="0"/>
    </xf>
    <xf numFmtId="164" fontId="6" fillId="6" borderId="12" xfId="0" applyNumberFormat="1" applyFont="1" applyFill="1" applyBorder="1" applyAlignment="1" applyProtection="1">
      <alignment horizontal="center" vertical="center"/>
      <protection locked="0"/>
    </xf>
    <xf numFmtId="164" fontId="6" fillId="6" borderId="38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vertical="center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>
      <alignment horizontal="center" vertical="center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164" fontId="1" fillId="6" borderId="42" xfId="0" applyNumberFormat="1" applyFont="1" applyFill="1" applyBorder="1" applyAlignment="1" applyProtection="1">
      <alignment horizontal="center" vertical="center"/>
      <protection locked="0"/>
    </xf>
    <xf numFmtId="164" fontId="1" fillId="6" borderId="12" xfId="0" applyNumberFormat="1" applyFont="1" applyFill="1" applyBorder="1" applyAlignment="1" applyProtection="1">
      <alignment horizontal="center" vertical="center"/>
      <protection locked="0"/>
    </xf>
    <xf numFmtId="164" fontId="1" fillId="6" borderId="38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35" xfId="0" applyNumberFormat="1" applyFont="1" applyBorder="1" applyAlignment="1" applyProtection="1">
      <alignment horizontal="center" vertical="center"/>
      <protection locked="0"/>
    </xf>
    <xf numFmtId="164" fontId="1" fillId="6" borderId="43" xfId="0" applyNumberFormat="1" applyFont="1" applyFill="1" applyBorder="1" applyAlignment="1" applyProtection="1">
      <alignment horizontal="center" vertical="center"/>
      <protection locked="0"/>
    </xf>
    <xf numFmtId="164" fontId="1" fillId="6" borderId="15" xfId="0" applyNumberFormat="1" applyFont="1" applyFill="1" applyBorder="1" applyAlignment="1" applyProtection="1">
      <alignment horizontal="center" vertical="center"/>
      <protection locked="0"/>
    </xf>
    <xf numFmtId="164" fontId="1" fillId="6" borderId="35" xfId="0" applyNumberFormat="1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center" vertical="center"/>
    </xf>
    <xf numFmtId="164" fontId="7" fillId="4" borderId="35" xfId="0" applyNumberFormat="1" applyFont="1" applyFill="1" applyBorder="1" applyAlignment="1">
      <alignment horizontal="center" vertical="center"/>
    </xf>
    <xf numFmtId="164" fontId="7" fillId="6" borderId="43" xfId="0" applyNumberFormat="1" applyFont="1" applyFill="1" applyBorder="1" applyAlignment="1">
      <alignment horizontal="center" vertical="center"/>
    </xf>
    <xf numFmtId="164" fontId="7" fillId="6" borderId="15" xfId="0" applyNumberFormat="1" applyFont="1" applyFill="1" applyBorder="1" applyAlignment="1">
      <alignment horizontal="center" vertical="center"/>
    </xf>
    <xf numFmtId="164" fontId="7" fillId="6" borderId="35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4" fontId="1" fillId="0" borderId="37" xfId="0" applyNumberFormat="1" applyFont="1" applyBorder="1" applyAlignment="1" applyProtection="1">
      <alignment horizontal="center" vertical="center"/>
      <protection locked="0"/>
    </xf>
    <xf numFmtId="164" fontId="1" fillId="6" borderId="41" xfId="0" applyNumberFormat="1" applyFont="1" applyFill="1" applyBorder="1" applyAlignment="1" applyProtection="1">
      <alignment horizontal="center" vertical="center"/>
      <protection locked="0"/>
    </xf>
    <xf numFmtId="164" fontId="1" fillId="6" borderId="3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164" fontId="6" fillId="6" borderId="16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164" fontId="1" fillId="0" borderId="16" xfId="0" applyNumberFormat="1" applyFont="1" applyBorder="1" applyAlignment="1" applyProtection="1">
      <alignment horizontal="center" vertical="center"/>
      <protection locked="0"/>
    </xf>
    <xf numFmtId="164" fontId="1" fillId="0" borderId="39" xfId="0" applyNumberFormat="1" applyFont="1" applyBorder="1" applyAlignment="1" applyProtection="1">
      <alignment horizontal="center" vertical="center"/>
      <protection locked="0"/>
    </xf>
    <xf numFmtId="164" fontId="1" fillId="6" borderId="44" xfId="0" applyNumberFormat="1" applyFont="1" applyFill="1" applyBorder="1" applyAlignment="1" applyProtection="1">
      <alignment horizontal="center" vertical="center"/>
      <protection locked="0"/>
    </xf>
    <xf numFmtId="164" fontId="1" fillId="6" borderId="16" xfId="0" applyNumberFormat="1" applyFont="1" applyFill="1" applyBorder="1" applyAlignment="1" applyProtection="1">
      <alignment horizontal="center" vertical="center"/>
      <protection locked="0"/>
    </xf>
    <xf numFmtId="164" fontId="1" fillId="6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vertical="center"/>
    </xf>
    <xf numFmtId="164" fontId="7" fillId="4" borderId="32" xfId="0" applyNumberFormat="1" applyFont="1" applyFill="1" applyBorder="1" applyAlignment="1">
      <alignment horizontal="center" vertical="center"/>
    </xf>
    <xf numFmtId="164" fontId="7" fillId="6" borderId="40" xfId="0" applyNumberFormat="1" applyFont="1" applyFill="1" applyBorder="1" applyAlignment="1">
      <alignment horizontal="center" vertical="center"/>
    </xf>
    <xf numFmtId="164" fontId="7" fillId="6" borderId="3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6" borderId="40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6" borderId="32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32" xfId="0" applyNumberFormat="1" applyFont="1" applyBorder="1" applyAlignment="1" applyProtection="1">
      <alignment horizontal="center" vertical="center"/>
      <protection locked="0"/>
    </xf>
    <xf numFmtId="164" fontId="1" fillId="6" borderId="40" xfId="0" applyNumberFormat="1" applyFont="1" applyFill="1" applyBorder="1" applyAlignment="1" applyProtection="1">
      <alignment horizontal="center" vertical="center"/>
      <protection locked="0"/>
    </xf>
    <xf numFmtId="164" fontId="1" fillId="6" borderId="1" xfId="0" applyNumberFormat="1" applyFont="1" applyFill="1" applyBorder="1" applyAlignment="1" applyProtection="1">
      <alignment horizontal="center" vertical="center"/>
      <protection locked="0"/>
    </xf>
    <xf numFmtId="164" fontId="1" fillId="6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vertical="center" wrapText="1"/>
    </xf>
    <xf numFmtId="0" fontId="3" fillId="3" borderId="18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32" xfId="0" applyNumberFormat="1" applyFont="1" applyFill="1" applyBorder="1" applyAlignment="1">
      <alignment horizontal="center" vertical="center"/>
    </xf>
    <xf numFmtId="164" fontId="3" fillId="6" borderId="40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6" borderId="32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164" fontId="1" fillId="0" borderId="21" xfId="0" applyNumberFormat="1" applyFont="1" applyBorder="1" applyAlignment="1" applyProtection="1">
      <alignment horizontal="center" vertical="center"/>
      <protection locked="0"/>
    </xf>
    <xf numFmtId="164" fontId="1" fillId="6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164" fontId="3" fillId="2" borderId="3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4" fontId="4" fillId="0" borderId="32" xfId="0" applyNumberFormat="1" applyFont="1" applyBorder="1" applyAlignment="1">
      <alignment horizontal="center" vertical="center"/>
    </xf>
    <xf numFmtId="164" fontId="4" fillId="6" borderId="40" xfId="0" applyNumberFormat="1" applyFont="1" applyFill="1" applyBorder="1" applyAlignment="1">
      <alignment horizontal="center" vertical="center"/>
    </xf>
    <xf numFmtId="164" fontId="4" fillId="6" borderId="32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7" fillId="4" borderId="32" xfId="0" applyFont="1" applyFill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5" fillId="6" borderId="27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3" borderId="18" xfId="0" applyFont="1" applyFill="1" applyBorder="1" applyAlignment="1">
      <alignment horizontal="left" vertical="center"/>
    </xf>
    <xf numFmtId="0" fontId="1" fillId="0" borderId="29" xfId="0" applyFont="1" applyBorder="1" applyAlignment="1">
      <alignment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6" borderId="5" xfId="0" applyNumberFormat="1" applyFont="1" applyFill="1" applyBorder="1" applyAlignment="1">
      <alignment horizontal="center" vertical="center"/>
    </xf>
    <xf numFmtId="164" fontId="6" fillId="6" borderId="27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3" fillId="3" borderId="32" xfId="0" applyFont="1" applyFill="1" applyBorder="1" applyAlignment="1">
      <alignment horizontal="left" vertical="center"/>
    </xf>
    <xf numFmtId="0" fontId="4" fillId="0" borderId="27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164" fontId="8" fillId="0" borderId="8" xfId="0" applyNumberFormat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164" fontId="1" fillId="0" borderId="20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164" fontId="6" fillId="6" borderId="45" xfId="0" applyNumberFormat="1" applyFont="1" applyFill="1" applyBorder="1" applyAlignment="1">
      <alignment horizontal="center" vertical="center"/>
    </xf>
    <xf numFmtId="164" fontId="6" fillId="6" borderId="20" xfId="0" applyNumberFormat="1" applyFont="1" applyFill="1" applyBorder="1" applyAlignment="1">
      <alignment horizontal="center" vertical="center"/>
    </xf>
    <xf numFmtId="164" fontId="6" fillId="6" borderId="34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164" fontId="4" fillId="0" borderId="27" xfId="0" applyNumberFormat="1" applyFont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164" fontId="4" fillId="6" borderId="27" xfId="0" applyNumberFormat="1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6" borderId="15" xfId="0" applyFont="1" applyFill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164" fontId="1" fillId="6" borderId="25" xfId="0" applyNumberFormat="1" applyFont="1" applyFill="1" applyBorder="1" applyAlignment="1" applyProtection="1">
      <alignment horizontal="center" vertical="center"/>
      <protection locked="0"/>
    </xf>
    <xf numFmtId="0" fontId="9" fillId="6" borderId="2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</cellXfs>
  <cellStyles count="1">
    <cellStyle name="Normal" xfId="0" builtinId="0"/>
  </cellStyles>
  <dxfs count="32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P116"/>
  <sheetViews>
    <sheetView tabSelected="1" topLeftCell="C104" workbookViewId="0">
      <selection activeCell="BR12" sqref="BR12"/>
    </sheetView>
  </sheetViews>
  <sheetFormatPr defaultRowHeight="13.8" x14ac:dyDescent="0.25"/>
  <cols>
    <col min="1" max="2" width="0" style="5" hidden="1" customWidth="1"/>
    <col min="3" max="3" width="74.109375" style="1" bestFit="1" customWidth="1"/>
    <col min="4" max="22" width="9.33203125" style="2" hidden="1" customWidth="1"/>
    <col min="23" max="23" width="9.33203125" style="3" customWidth="1"/>
    <col min="24" max="26" width="9.33203125" style="3" hidden="1" customWidth="1"/>
    <col min="27" max="27" width="9.33203125" style="3" customWidth="1"/>
    <col min="28" max="39" width="9.33203125" style="2" hidden="1" customWidth="1"/>
    <col min="40" max="40" width="74.5546875" style="1" customWidth="1"/>
    <col min="41" max="63" width="9.33203125" style="2" hidden="1" customWidth="1"/>
    <col min="64" max="64" width="9.33203125" style="4" customWidth="1"/>
    <col min="65" max="67" width="9.33203125" style="3" hidden="1" customWidth="1"/>
    <col min="68" max="68" width="9.33203125" style="4" customWidth="1"/>
    <col min="69" max="16384" width="8.88671875" style="5"/>
  </cols>
  <sheetData>
    <row r="1" spans="3:68" hidden="1" x14ac:dyDescent="0.25"/>
    <row r="2" spans="3:68" hidden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7"/>
      <c r="BM2" s="6"/>
      <c r="BN2" s="6"/>
      <c r="BO2" s="6"/>
      <c r="BP2" s="7"/>
    </row>
    <row r="3" spans="3:68" hidden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6"/>
      <c r="Y3" s="6"/>
      <c r="Z3" s="6"/>
      <c r="AA3" s="6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7"/>
      <c r="BM3" s="6"/>
      <c r="BN3" s="6"/>
      <c r="BO3" s="6"/>
      <c r="BP3" s="7"/>
    </row>
    <row r="4" spans="3:68" ht="25.2" x14ac:dyDescent="0.25">
      <c r="C4" s="8" t="s">
        <v>0</v>
      </c>
      <c r="D4" s="8">
        <v>2012</v>
      </c>
      <c r="E4" s="8">
        <v>2013</v>
      </c>
      <c r="F4" s="8">
        <v>2014</v>
      </c>
      <c r="G4" s="8">
        <v>2015</v>
      </c>
      <c r="H4" s="9" t="s">
        <v>1</v>
      </c>
      <c r="I4" s="9" t="s">
        <v>2</v>
      </c>
      <c r="J4" s="9" t="s">
        <v>3</v>
      </c>
      <c r="K4" s="8">
        <v>2016</v>
      </c>
      <c r="L4" s="8">
        <v>2017</v>
      </c>
      <c r="M4" s="9" t="s">
        <v>4</v>
      </c>
      <c r="N4" s="9" t="s">
        <v>5</v>
      </c>
      <c r="O4" s="8">
        <v>2018</v>
      </c>
      <c r="P4" s="9" t="s">
        <v>6</v>
      </c>
      <c r="Q4" s="9" t="s">
        <v>7</v>
      </c>
      <c r="R4" s="9" t="s">
        <v>8</v>
      </c>
      <c r="S4" s="8">
        <v>2019</v>
      </c>
      <c r="T4" s="9" t="s">
        <v>9</v>
      </c>
      <c r="U4" s="9" t="s">
        <v>10</v>
      </c>
      <c r="V4" s="9" t="s">
        <v>11</v>
      </c>
      <c r="W4" s="10">
        <v>2023</v>
      </c>
      <c r="X4" s="11" t="s">
        <v>12</v>
      </c>
      <c r="Y4" s="11" t="s">
        <v>13</v>
      </c>
      <c r="Z4" s="11" t="s">
        <v>14</v>
      </c>
      <c r="AA4" s="10">
        <v>2024</v>
      </c>
      <c r="AB4" s="9" t="s">
        <v>15</v>
      </c>
      <c r="AC4" s="9" t="s">
        <v>16</v>
      </c>
      <c r="AD4" s="9" t="s">
        <v>17</v>
      </c>
      <c r="AE4" s="8">
        <f>AA4+1</f>
        <v>2025</v>
      </c>
      <c r="AF4" s="9" t="s">
        <v>18</v>
      </c>
      <c r="AG4" s="9" t="s">
        <v>19</v>
      </c>
      <c r="AH4" s="9" t="s">
        <v>20</v>
      </c>
      <c r="AI4" s="8">
        <f>AE4+1</f>
        <v>2026</v>
      </c>
      <c r="AJ4" s="9" t="s">
        <v>21</v>
      </c>
      <c r="AK4" s="9" t="s">
        <v>22</v>
      </c>
      <c r="AL4" s="9" t="s">
        <v>23</v>
      </c>
      <c r="AM4" s="12">
        <f>AI4+1</f>
        <v>2027</v>
      </c>
      <c r="AN4" s="13" t="s">
        <v>24</v>
      </c>
      <c r="AO4" s="8">
        <v>2012</v>
      </c>
      <c r="AP4" s="8">
        <f>AO4+1</f>
        <v>2013</v>
      </c>
      <c r="AQ4" s="8">
        <f>AP4+1</f>
        <v>2014</v>
      </c>
      <c r="AR4" s="8">
        <f>AQ4+1</f>
        <v>2015</v>
      </c>
      <c r="AS4" s="9" t="s">
        <v>1</v>
      </c>
      <c r="AT4" s="9" t="s">
        <v>2</v>
      </c>
      <c r="AU4" s="9" t="s">
        <v>3</v>
      </c>
      <c r="AV4" s="8">
        <f>AR4+1</f>
        <v>2016</v>
      </c>
      <c r="AW4" s="9" t="s">
        <v>25</v>
      </c>
      <c r="AX4" s="9" t="s">
        <v>26</v>
      </c>
      <c r="AY4" s="9" t="s">
        <v>27</v>
      </c>
      <c r="AZ4" s="8">
        <f>AV4+1</f>
        <v>2017</v>
      </c>
      <c r="BA4" s="9" t="s">
        <v>4</v>
      </c>
      <c r="BB4" s="9" t="s">
        <v>4</v>
      </c>
      <c r="BC4" s="9" t="s">
        <v>5</v>
      </c>
      <c r="BD4" s="8">
        <f>AZ4+1</f>
        <v>2018</v>
      </c>
      <c r="BE4" s="9" t="s">
        <v>6</v>
      </c>
      <c r="BF4" s="9" t="s">
        <v>7</v>
      </c>
      <c r="BG4" s="9" t="s">
        <v>8</v>
      </c>
      <c r="BH4" s="8">
        <f>BD4+1</f>
        <v>2019</v>
      </c>
      <c r="BI4" s="9" t="s">
        <v>9</v>
      </c>
      <c r="BJ4" s="9" t="s">
        <v>10</v>
      </c>
      <c r="BK4" s="14" t="s">
        <v>11</v>
      </c>
      <c r="BL4" s="10">
        <v>2023</v>
      </c>
      <c r="BM4" s="15" t="s">
        <v>12</v>
      </c>
      <c r="BN4" s="11" t="s">
        <v>13</v>
      </c>
      <c r="BO4" s="16" t="s">
        <v>14</v>
      </c>
      <c r="BP4" s="10">
        <v>2024</v>
      </c>
    </row>
    <row r="5" spans="3:68" x14ac:dyDescent="0.25">
      <c r="C5" s="17" t="s">
        <v>28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/>
      <c r="X5" s="19"/>
      <c r="Y5" s="19"/>
      <c r="Z5" s="19"/>
      <c r="AA5" s="19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20"/>
      <c r="AN5" s="21" t="s">
        <v>29</v>
      </c>
      <c r="AO5" s="22"/>
      <c r="AP5" s="22"/>
      <c r="AQ5" s="22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4"/>
      <c r="BL5" s="10"/>
      <c r="BM5" s="25"/>
      <c r="BN5" s="25"/>
      <c r="BO5" s="26"/>
      <c r="BP5" s="10"/>
    </row>
    <row r="6" spans="3:68" x14ac:dyDescent="0.25">
      <c r="C6" s="27" t="s">
        <v>30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19"/>
      <c r="X6" s="29"/>
      <c r="Y6" s="29"/>
      <c r="Z6" s="29"/>
      <c r="AA6" s="19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30"/>
      <c r="AN6" s="31" t="s">
        <v>31</v>
      </c>
      <c r="AO6" s="32"/>
      <c r="AP6" s="32"/>
      <c r="AQ6" s="32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L6" s="10"/>
      <c r="BM6" s="34"/>
      <c r="BN6" s="34"/>
      <c r="BP6" s="10"/>
    </row>
    <row r="7" spans="3:68" x14ac:dyDescent="0.25">
      <c r="C7" s="35" t="s">
        <v>32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19"/>
      <c r="X7" s="37"/>
      <c r="Y7" s="37"/>
      <c r="Z7" s="37"/>
      <c r="AA7" s="19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8"/>
      <c r="AN7" s="31" t="s">
        <v>33</v>
      </c>
      <c r="AO7" s="39">
        <f>SUM(AO8:AO10)</f>
        <v>0</v>
      </c>
      <c r="AP7" s="39">
        <f>SUM(AP8:AP10)</f>
        <v>0</v>
      </c>
      <c r="AQ7" s="39">
        <f>SUM(AQ8:AQ10)</f>
        <v>0</v>
      </c>
      <c r="AR7" s="39">
        <f t="shared" ref="AR7:AU7" si="0">SUM(AR8:AR10)</f>
        <v>0</v>
      </c>
      <c r="AS7" s="39">
        <f t="shared" si="0"/>
        <v>0</v>
      </c>
      <c r="AT7" s="39">
        <f t="shared" si="0"/>
        <v>0</v>
      </c>
      <c r="AU7" s="39">
        <f t="shared" si="0"/>
        <v>0</v>
      </c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40"/>
      <c r="BL7" s="10"/>
      <c r="BM7" s="41"/>
      <c r="BN7" s="42"/>
      <c r="BO7" s="43"/>
      <c r="BP7" s="10"/>
    </row>
    <row r="8" spans="3:68" x14ac:dyDescent="0.25">
      <c r="C8" s="44" t="s">
        <v>34</v>
      </c>
      <c r="D8" s="39">
        <f>D9+D10</f>
        <v>0</v>
      </c>
      <c r="E8" s="39">
        <f>E9+E10</f>
        <v>0</v>
      </c>
      <c r="F8" s="39">
        <f>F9+F10</f>
        <v>0</v>
      </c>
      <c r="G8" s="39">
        <f t="shared" ref="G8:AM8" si="1">G9+G10</f>
        <v>0</v>
      </c>
      <c r="H8" s="39">
        <f t="shared" si="1"/>
        <v>0</v>
      </c>
      <c r="I8" s="39">
        <f t="shared" si="1"/>
        <v>0</v>
      </c>
      <c r="J8" s="39">
        <f t="shared" si="1"/>
        <v>0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19"/>
      <c r="X8" s="42"/>
      <c r="Y8" s="42"/>
      <c r="Z8" s="42"/>
      <c r="AA8" s="19"/>
      <c r="AB8" s="39">
        <f t="shared" si="1"/>
        <v>0</v>
      </c>
      <c r="AC8" s="39">
        <f t="shared" si="1"/>
        <v>0</v>
      </c>
      <c r="AD8" s="39">
        <f t="shared" si="1"/>
        <v>0</v>
      </c>
      <c r="AE8" s="39">
        <f t="shared" si="1"/>
        <v>0</v>
      </c>
      <c r="AF8" s="39">
        <f t="shared" si="1"/>
        <v>0</v>
      </c>
      <c r="AG8" s="39">
        <f t="shared" si="1"/>
        <v>0</v>
      </c>
      <c r="AH8" s="39">
        <f t="shared" si="1"/>
        <v>0</v>
      </c>
      <c r="AI8" s="39">
        <f t="shared" si="1"/>
        <v>0</v>
      </c>
      <c r="AJ8" s="39">
        <f t="shared" si="1"/>
        <v>0</v>
      </c>
      <c r="AK8" s="39">
        <f t="shared" si="1"/>
        <v>0</v>
      </c>
      <c r="AL8" s="39">
        <f t="shared" si="1"/>
        <v>0</v>
      </c>
      <c r="AM8" s="39">
        <f t="shared" si="1"/>
        <v>0</v>
      </c>
      <c r="AN8" s="45" t="s">
        <v>35</v>
      </c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7"/>
      <c r="BL8" s="10"/>
      <c r="BM8" s="48"/>
      <c r="BN8" s="49"/>
      <c r="BO8" s="50"/>
      <c r="BP8" s="10"/>
    </row>
    <row r="9" spans="3:68" x14ac:dyDescent="0.25">
      <c r="C9" s="51" t="s">
        <v>36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19"/>
      <c r="X9" s="49"/>
      <c r="Y9" s="49"/>
      <c r="Z9" s="49"/>
      <c r="AA9" s="19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52"/>
      <c r="AN9" s="53" t="s">
        <v>37</v>
      </c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5"/>
      <c r="BL9" s="10"/>
      <c r="BM9" s="56"/>
      <c r="BN9" s="57"/>
      <c r="BO9" s="58"/>
      <c r="BP9" s="10"/>
    </row>
    <row r="10" spans="3:68" x14ac:dyDescent="0.25">
      <c r="C10" s="59" t="s">
        <v>38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19"/>
      <c r="X10" s="57"/>
      <c r="Y10" s="57"/>
      <c r="Z10" s="57"/>
      <c r="AA10" s="19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60"/>
      <c r="AN10" s="53" t="s">
        <v>39</v>
      </c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5"/>
      <c r="BL10" s="10"/>
      <c r="BM10" s="56"/>
      <c r="BN10" s="57"/>
      <c r="BO10" s="58"/>
      <c r="BP10" s="10"/>
    </row>
    <row r="11" spans="3:68" x14ac:dyDescent="0.25">
      <c r="C11" s="61" t="s">
        <v>40</v>
      </c>
      <c r="D11" s="39">
        <f>D12+D13</f>
        <v>0</v>
      </c>
      <c r="E11" s="39">
        <f>E12+E13</f>
        <v>0</v>
      </c>
      <c r="F11" s="39">
        <f>F12+F13</f>
        <v>0</v>
      </c>
      <c r="G11" s="39">
        <f t="shared" ref="G11:AM11" si="2">G12+G13</f>
        <v>0</v>
      </c>
      <c r="H11" s="39">
        <f t="shared" si="2"/>
        <v>0</v>
      </c>
      <c r="I11" s="39">
        <f t="shared" si="2"/>
        <v>0</v>
      </c>
      <c r="J11" s="39">
        <f t="shared" si="2"/>
        <v>0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19"/>
      <c r="X11" s="42"/>
      <c r="Y11" s="42"/>
      <c r="Z11" s="42"/>
      <c r="AA11" s="19"/>
      <c r="AB11" s="39">
        <f t="shared" si="2"/>
        <v>0</v>
      </c>
      <c r="AC11" s="39">
        <f t="shared" si="2"/>
        <v>0</v>
      </c>
      <c r="AD11" s="39">
        <f t="shared" si="2"/>
        <v>0</v>
      </c>
      <c r="AE11" s="39">
        <f t="shared" si="2"/>
        <v>0</v>
      </c>
      <c r="AF11" s="39">
        <f t="shared" si="2"/>
        <v>0</v>
      </c>
      <c r="AG11" s="39">
        <f t="shared" si="2"/>
        <v>0</v>
      </c>
      <c r="AH11" s="39">
        <f t="shared" si="2"/>
        <v>0</v>
      </c>
      <c r="AI11" s="39">
        <f t="shared" si="2"/>
        <v>0</v>
      </c>
      <c r="AJ11" s="39">
        <f t="shared" si="2"/>
        <v>0</v>
      </c>
      <c r="AK11" s="39">
        <f t="shared" si="2"/>
        <v>0</v>
      </c>
      <c r="AL11" s="39">
        <f t="shared" si="2"/>
        <v>0</v>
      </c>
      <c r="AM11" s="39">
        <f t="shared" si="2"/>
        <v>0</v>
      </c>
      <c r="AN11" s="62" t="s">
        <v>41</v>
      </c>
      <c r="AO11" s="63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5"/>
      <c r="BL11" s="10"/>
      <c r="BM11" s="66"/>
      <c r="BN11" s="67"/>
      <c r="BO11" s="68"/>
      <c r="BP11" s="10"/>
    </row>
    <row r="12" spans="3:68" x14ac:dyDescent="0.25">
      <c r="C12" s="51" t="s">
        <v>42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19"/>
      <c r="X12" s="49"/>
      <c r="Y12" s="49"/>
      <c r="Z12" s="49"/>
      <c r="AA12" s="19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52"/>
      <c r="AN12" s="62" t="s">
        <v>43</v>
      </c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5"/>
      <c r="BL12" s="10"/>
      <c r="BM12" s="66"/>
      <c r="BN12" s="67"/>
      <c r="BO12" s="68"/>
      <c r="BP12" s="10"/>
    </row>
    <row r="13" spans="3:68" x14ac:dyDescent="0.25">
      <c r="C13" s="59" t="s">
        <v>44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19"/>
      <c r="X13" s="57"/>
      <c r="Y13" s="57"/>
      <c r="Z13" s="57"/>
      <c r="AA13" s="19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60"/>
      <c r="AN13" s="69" t="s">
        <v>45</v>
      </c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1"/>
      <c r="BL13" s="10"/>
      <c r="BM13" s="72"/>
      <c r="BN13" s="73"/>
      <c r="BO13" s="74"/>
      <c r="BP13" s="10"/>
    </row>
    <row r="14" spans="3:68" x14ac:dyDescent="0.25">
      <c r="C14" s="61" t="s">
        <v>46</v>
      </c>
      <c r="D14" s="39">
        <f>D15+D16</f>
        <v>0</v>
      </c>
      <c r="E14" s="39">
        <f>E15+E16</f>
        <v>0</v>
      </c>
      <c r="F14" s="39">
        <f>F15+F16</f>
        <v>0</v>
      </c>
      <c r="G14" s="39">
        <f t="shared" ref="G14:AM14" si="3">G15+G16</f>
        <v>0</v>
      </c>
      <c r="H14" s="39">
        <f t="shared" si="3"/>
        <v>0</v>
      </c>
      <c r="I14" s="39">
        <f t="shared" si="3"/>
        <v>0</v>
      </c>
      <c r="J14" s="39">
        <f t="shared" si="3"/>
        <v>0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19"/>
      <c r="X14" s="42"/>
      <c r="Y14" s="42"/>
      <c r="Z14" s="42"/>
      <c r="AA14" s="19"/>
      <c r="AB14" s="39">
        <f t="shared" si="3"/>
        <v>0</v>
      </c>
      <c r="AC14" s="39">
        <f t="shared" si="3"/>
        <v>0</v>
      </c>
      <c r="AD14" s="39">
        <f t="shared" si="3"/>
        <v>0</v>
      </c>
      <c r="AE14" s="39">
        <f t="shared" si="3"/>
        <v>0</v>
      </c>
      <c r="AF14" s="39">
        <f t="shared" si="3"/>
        <v>0</v>
      </c>
      <c r="AG14" s="39">
        <f t="shared" si="3"/>
        <v>0</v>
      </c>
      <c r="AH14" s="39">
        <f t="shared" si="3"/>
        <v>0</v>
      </c>
      <c r="AI14" s="39">
        <f t="shared" si="3"/>
        <v>0</v>
      </c>
      <c r="AJ14" s="39">
        <f t="shared" si="3"/>
        <v>0</v>
      </c>
      <c r="AK14" s="39">
        <f t="shared" si="3"/>
        <v>0</v>
      </c>
      <c r="AL14" s="39">
        <f t="shared" si="3"/>
        <v>0</v>
      </c>
      <c r="AM14" s="39">
        <f t="shared" si="3"/>
        <v>0</v>
      </c>
      <c r="AN14" s="75" t="s">
        <v>47</v>
      </c>
      <c r="AO14" s="76">
        <f t="shared" ref="AO14:AU14" si="4">AO7+AO11+AO12+AO13</f>
        <v>0</v>
      </c>
      <c r="AP14" s="76">
        <f t="shared" si="4"/>
        <v>0</v>
      </c>
      <c r="AQ14" s="76">
        <f t="shared" si="4"/>
        <v>0</v>
      </c>
      <c r="AR14" s="76">
        <f t="shared" si="4"/>
        <v>0</v>
      </c>
      <c r="AS14" s="76">
        <f t="shared" si="4"/>
        <v>0</v>
      </c>
      <c r="AT14" s="76">
        <f t="shared" si="4"/>
        <v>0</v>
      </c>
      <c r="AU14" s="76">
        <f t="shared" si="4"/>
        <v>0</v>
      </c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7"/>
      <c r="BL14" s="10"/>
      <c r="BM14" s="78"/>
      <c r="BN14" s="79"/>
      <c r="BO14" s="80"/>
      <c r="BP14" s="10"/>
    </row>
    <row r="15" spans="3:68" x14ac:dyDescent="0.25">
      <c r="C15" s="51" t="s">
        <v>48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19"/>
      <c r="X15" s="49"/>
      <c r="Y15" s="49"/>
      <c r="Z15" s="49"/>
      <c r="AA15" s="19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2"/>
      <c r="AN15" s="81" t="s">
        <v>49</v>
      </c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40"/>
      <c r="BL15" s="10"/>
      <c r="BM15" s="41"/>
      <c r="BN15" s="42"/>
      <c r="BO15" s="43"/>
      <c r="BP15" s="10"/>
    </row>
    <row r="16" spans="3:68" x14ac:dyDescent="0.25">
      <c r="C16" s="59" t="s">
        <v>50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19"/>
      <c r="X16" s="57"/>
      <c r="Y16" s="57"/>
      <c r="Z16" s="57"/>
      <c r="AA16" s="19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60"/>
      <c r="AN16" s="82" t="s">
        <v>51</v>
      </c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83"/>
      <c r="BL16" s="10"/>
      <c r="BM16" s="84"/>
      <c r="BN16" s="37"/>
      <c r="BO16" s="85"/>
      <c r="BP16" s="10"/>
    </row>
    <row r="17" spans="3:68" x14ac:dyDescent="0.25">
      <c r="C17" s="61" t="s">
        <v>52</v>
      </c>
      <c r="D17" s="39">
        <f>D18+D19</f>
        <v>0</v>
      </c>
      <c r="E17" s="39">
        <f>E18+E19</f>
        <v>0</v>
      </c>
      <c r="F17" s="39">
        <f>F18+F19</f>
        <v>0</v>
      </c>
      <c r="G17" s="39">
        <f t="shared" ref="G17:AM17" si="5">G18+G19</f>
        <v>0</v>
      </c>
      <c r="H17" s="39">
        <f t="shared" si="5"/>
        <v>0</v>
      </c>
      <c r="I17" s="39">
        <f t="shared" si="5"/>
        <v>0</v>
      </c>
      <c r="J17" s="39">
        <f t="shared" si="5"/>
        <v>0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19"/>
      <c r="X17" s="42"/>
      <c r="Y17" s="42"/>
      <c r="Z17" s="42"/>
      <c r="AA17" s="19"/>
      <c r="AB17" s="39">
        <f t="shared" si="5"/>
        <v>0</v>
      </c>
      <c r="AC17" s="39">
        <f t="shared" si="5"/>
        <v>0</v>
      </c>
      <c r="AD17" s="39">
        <f t="shared" si="5"/>
        <v>0</v>
      </c>
      <c r="AE17" s="39">
        <f t="shared" si="5"/>
        <v>0</v>
      </c>
      <c r="AF17" s="39">
        <f t="shared" si="5"/>
        <v>0</v>
      </c>
      <c r="AG17" s="39">
        <f t="shared" si="5"/>
        <v>0</v>
      </c>
      <c r="AH17" s="39">
        <f t="shared" si="5"/>
        <v>0</v>
      </c>
      <c r="AI17" s="39">
        <f t="shared" si="5"/>
        <v>0</v>
      </c>
      <c r="AJ17" s="39">
        <f t="shared" si="5"/>
        <v>0</v>
      </c>
      <c r="AK17" s="39">
        <f t="shared" si="5"/>
        <v>0</v>
      </c>
      <c r="AL17" s="39">
        <f t="shared" si="5"/>
        <v>0</v>
      </c>
      <c r="AM17" s="39">
        <f t="shared" si="5"/>
        <v>0</v>
      </c>
      <c r="AN17" s="81" t="s">
        <v>53</v>
      </c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40"/>
      <c r="BL17" s="10"/>
      <c r="BM17" s="41"/>
      <c r="BN17" s="42"/>
      <c r="BO17" s="43"/>
      <c r="BP17" s="10"/>
    </row>
    <row r="18" spans="3:68" x14ac:dyDescent="0.25">
      <c r="C18" s="86" t="s">
        <v>54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19"/>
      <c r="X18" s="49"/>
      <c r="Y18" s="49"/>
      <c r="Z18" s="49"/>
      <c r="AA18" s="19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52"/>
      <c r="AN18" s="87" t="s">
        <v>55</v>
      </c>
      <c r="AO18" s="39">
        <f>AO19+AO20+AO21</f>
        <v>0</v>
      </c>
      <c r="AP18" s="39">
        <f>AP19+AP20+AP21</f>
        <v>0</v>
      </c>
      <c r="AQ18" s="39">
        <f>AQ19+AQ20+AQ21</f>
        <v>0</v>
      </c>
      <c r="AR18" s="39">
        <f t="shared" ref="AR18:AU18" si="6">AR19+AR20+AR21</f>
        <v>0</v>
      </c>
      <c r="AS18" s="39">
        <f t="shared" si="6"/>
        <v>0</v>
      </c>
      <c r="AT18" s="39">
        <f t="shared" si="6"/>
        <v>0</v>
      </c>
      <c r="AU18" s="39">
        <f t="shared" si="6"/>
        <v>0</v>
      </c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40"/>
      <c r="BL18" s="10"/>
      <c r="BM18" s="41"/>
      <c r="BN18" s="42"/>
      <c r="BO18" s="43"/>
      <c r="BP18" s="10"/>
    </row>
    <row r="19" spans="3:68" x14ac:dyDescent="0.25">
      <c r="C19" s="88" t="s">
        <v>56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19"/>
      <c r="X19" s="90"/>
      <c r="Y19" s="90"/>
      <c r="Z19" s="90"/>
      <c r="AA19" s="1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45" t="s">
        <v>57</v>
      </c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7"/>
      <c r="BL19" s="10"/>
      <c r="BM19" s="48"/>
      <c r="BN19" s="49"/>
      <c r="BO19" s="50"/>
      <c r="BP19" s="10"/>
    </row>
    <row r="20" spans="3:68" x14ac:dyDescent="0.25">
      <c r="C20" s="91" t="s">
        <v>58</v>
      </c>
      <c r="D20" s="92">
        <f>D7+D8+D11+D14+D17</f>
        <v>0</v>
      </c>
      <c r="E20" s="92">
        <f>E7+E8+E11+E14+E17</f>
        <v>0</v>
      </c>
      <c r="F20" s="92">
        <f>F7+F8+F11+F14+F17</f>
        <v>0</v>
      </c>
      <c r="G20" s="92">
        <f>G7+G8+G11+G14+G17</f>
        <v>0</v>
      </c>
      <c r="H20" s="92">
        <f t="shared" ref="H20:AM20" si="7">H7+H8+H11+H14+H17</f>
        <v>0</v>
      </c>
      <c r="I20" s="92">
        <f t="shared" si="7"/>
        <v>0</v>
      </c>
      <c r="J20" s="92">
        <f t="shared" si="7"/>
        <v>0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19"/>
      <c r="X20" s="93"/>
      <c r="Y20" s="93"/>
      <c r="Z20" s="93"/>
      <c r="AA20" s="19"/>
      <c r="AB20" s="92">
        <f t="shared" si="7"/>
        <v>0</v>
      </c>
      <c r="AC20" s="92">
        <f t="shared" si="7"/>
        <v>0</v>
      </c>
      <c r="AD20" s="92">
        <f t="shared" si="7"/>
        <v>0</v>
      </c>
      <c r="AE20" s="92">
        <f t="shared" si="7"/>
        <v>0</v>
      </c>
      <c r="AF20" s="92">
        <f t="shared" si="7"/>
        <v>0</v>
      </c>
      <c r="AG20" s="92">
        <f t="shared" si="7"/>
        <v>0</v>
      </c>
      <c r="AH20" s="92">
        <f t="shared" si="7"/>
        <v>0</v>
      </c>
      <c r="AI20" s="92">
        <f t="shared" si="7"/>
        <v>0</v>
      </c>
      <c r="AJ20" s="92">
        <f t="shared" si="7"/>
        <v>0</v>
      </c>
      <c r="AK20" s="92">
        <f t="shared" si="7"/>
        <v>0</v>
      </c>
      <c r="AL20" s="92">
        <f t="shared" si="7"/>
        <v>0</v>
      </c>
      <c r="AM20" s="92">
        <f t="shared" si="7"/>
        <v>0</v>
      </c>
      <c r="AN20" s="94" t="s">
        <v>59</v>
      </c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5"/>
      <c r="BL20" s="10"/>
      <c r="BM20" s="56"/>
      <c r="BN20" s="57"/>
      <c r="BO20" s="58"/>
      <c r="BP20" s="10"/>
    </row>
    <row r="21" spans="3:68" x14ac:dyDescent="0.25">
      <c r="C21" s="27" t="s">
        <v>60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19"/>
      <c r="X21" s="42"/>
      <c r="Y21" s="42"/>
      <c r="Z21" s="42"/>
      <c r="AA21" s="1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94" t="s">
        <v>61</v>
      </c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5"/>
      <c r="BL21" s="10"/>
      <c r="BM21" s="56"/>
      <c r="BN21" s="57"/>
      <c r="BO21" s="58"/>
      <c r="BP21" s="10"/>
    </row>
    <row r="22" spans="3:68" x14ac:dyDescent="0.25">
      <c r="C22" s="95" t="s">
        <v>62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19"/>
      <c r="X22" s="37"/>
      <c r="Y22" s="37"/>
      <c r="Z22" s="37"/>
      <c r="AA22" s="19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8"/>
      <c r="AN22" s="96" t="s">
        <v>63</v>
      </c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8"/>
      <c r="BL22" s="10"/>
      <c r="BM22" s="99"/>
      <c r="BN22" s="100"/>
      <c r="BO22" s="101"/>
      <c r="BP22" s="10"/>
    </row>
    <row r="23" spans="3:68" x14ac:dyDescent="0.25">
      <c r="C23" s="102" t="s">
        <v>64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9"/>
      <c r="X23" s="104"/>
      <c r="Y23" s="104"/>
      <c r="Z23" s="104"/>
      <c r="AA23" s="19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5" t="s">
        <v>65</v>
      </c>
      <c r="AO23" s="92">
        <f t="shared" ref="AO23:AU23" si="8">AO16+AO17+AO18+AO22</f>
        <v>0</v>
      </c>
      <c r="AP23" s="92">
        <f t="shared" si="8"/>
        <v>0</v>
      </c>
      <c r="AQ23" s="92">
        <f t="shared" si="8"/>
        <v>0</v>
      </c>
      <c r="AR23" s="92">
        <f t="shared" si="8"/>
        <v>0</v>
      </c>
      <c r="AS23" s="92">
        <f t="shared" si="8"/>
        <v>0</v>
      </c>
      <c r="AT23" s="92">
        <f t="shared" si="8"/>
        <v>0</v>
      </c>
      <c r="AU23" s="92">
        <f t="shared" si="8"/>
        <v>0</v>
      </c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106"/>
      <c r="BL23" s="10"/>
      <c r="BM23" s="107"/>
      <c r="BN23" s="93"/>
      <c r="BO23" s="108"/>
      <c r="BP23" s="10"/>
    </row>
    <row r="24" spans="3:68" x14ac:dyDescent="0.25">
      <c r="C24" s="109" t="s">
        <v>66</v>
      </c>
      <c r="D24" s="110">
        <f>D25+D26+D27</f>
        <v>0</v>
      </c>
      <c r="E24" s="110">
        <f>E25+E26+E27</f>
        <v>0</v>
      </c>
      <c r="F24" s="39">
        <f>F25+F26+F27</f>
        <v>0</v>
      </c>
      <c r="G24" s="110">
        <f t="shared" ref="G24:AM24" si="9">G25+G26+G27</f>
        <v>0</v>
      </c>
      <c r="H24" s="110">
        <f t="shared" si="9"/>
        <v>0</v>
      </c>
      <c r="I24" s="110">
        <f t="shared" si="9"/>
        <v>0</v>
      </c>
      <c r="J24" s="110">
        <f t="shared" si="9"/>
        <v>0</v>
      </c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9"/>
      <c r="X24" s="41"/>
      <c r="Y24" s="41"/>
      <c r="Z24" s="41"/>
      <c r="AA24" s="19"/>
      <c r="AB24" s="110">
        <f t="shared" si="9"/>
        <v>0</v>
      </c>
      <c r="AC24" s="110">
        <f t="shared" si="9"/>
        <v>0</v>
      </c>
      <c r="AD24" s="110">
        <f t="shared" si="9"/>
        <v>0</v>
      </c>
      <c r="AE24" s="110">
        <f t="shared" si="9"/>
        <v>0</v>
      </c>
      <c r="AF24" s="110">
        <f t="shared" si="9"/>
        <v>0</v>
      </c>
      <c r="AG24" s="110">
        <f t="shared" si="9"/>
        <v>0</v>
      </c>
      <c r="AH24" s="110">
        <f t="shared" si="9"/>
        <v>0</v>
      </c>
      <c r="AI24" s="110">
        <f t="shared" si="9"/>
        <v>0</v>
      </c>
      <c r="AJ24" s="110">
        <f t="shared" si="9"/>
        <v>0</v>
      </c>
      <c r="AK24" s="110">
        <f t="shared" si="9"/>
        <v>0</v>
      </c>
      <c r="AL24" s="110">
        <f t="shared" si="9"/>
        <v>0</v>
      </c>
      <c r="AM24" s="110">
        <f t="shared" si="9"/>
        <v>0</v>
      </c>
      <c r="AN24" s="111" t="s">
        <v>67</v>
      </c>
      <c r="AO24" s="112">
        <f t="shared" ref="AO24:AU24" si="10">IF(AO26&gt;D32,0,D32-AO26)</f>
        <v>0</v>
      </c>
      <c r="AP24" s="112">
        <f t="shared" si="10"/>
        <v>0</v>
      </c>
      <c r="AQ24" s="112">
        <f t="shared" si="10"/>
        <v>0</v>
      </c>
      <c r="AR24" s="112">
        <f t="shared" si="10"/>
        <v>0</v>
      </c>
      <c r="AS24" s="112">
        <f t="shared" si="10"/>
        <v>0</v>
      </c>
      <c r="AT24" s="112">
        <f t="shared" si="10"/>
        <v>0</v>
      </c>
      <c r="AU24" s="112">
        <f t="shared" si="10"/>
        <v>0</v>
      </c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3"/>
      <c r="BL24" s="10"/>
      <c r="BM24" s="114"/>
      <c r="BN24" s="115"/>
      <c r="BO24" s="116"/>
      <c r="BP24" s="10"/>
    </row>
    <row r="25" spans="3:68" x14ac:dyDescent="0.25">
      <c r="C25" s="51" t="s">
        <v>68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19"/>
      <c r="X25" s="49"/>
      <c r="Y25" s="49"/>
      <c r="Z25" s="49"/>
      <c r="AA25" s="19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2"/>
      <c r="AN25" s="81" t="s">
        <v>69</v>
      </c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8"/>
      <c r="BL25" s="10"/>
      <c r="BM25" s="119"/>
      <c r="BN25" s="120"/>
      <c r="BO25" s="121"/>
      <c r="BP25" s="10"/>
    </row>
    <row r="26" spans="3:68" x14ac:dyDescent="0.25">
      <c r="C26" s="122" t="s">
        <v>70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19"/>
      <c r="X26" s="57"/>
      <c r="Y26" s="57"/>
      <c r="Z26" s="57"/>
      <c r="AA26" s="19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60"/>
      <c r="AN26" s="123" t="s">
        <v>71</v>
      </c>
      <c r="AO26" s="124">
        <f t="shared" ref="AO26:AU26" si="11">AO7+AO11+AO12+AO13+AO16+AO17+AO18+AO22+AO25</f>
        <v>0</v>
      </c>
      <c r="AP26" s="124">
        <f t="shared" si="11"/>
        <v>0</v>
      </c>
      <c r="AQ26" s="124">
        <f t="shared" si="11"/>
        <v>0</v>
      </c>
      <c r="AR26" s="124">
        <f t="shared" si="11"/>
        <v>0</v>
      </c>
      <c r="AS26" s="124">
        <f t="shared" si="11"/>
        <v>0</v>
      </c>
      <c r="AT26" s="124">
        <f t="shared" si="11"/>
        <v>0</v>
      </c>
      <c r="AU26" s="124">
        <f t="shared" si="11"/>
        <v>0</v>
      </c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5"/>
      <c r="BL26" s="10"/>
      <c r="BM26" s="126"/>
      <c r="BN26" s="127"/>
      <c r="BO26" s="128"/>
      <c r="BP26" s="10"/>
    </row>
    <row r="27" spans="3:68" x14ac:dyDescent="0.25">
      <c r="C27" s="122" t="s">
        <v>72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19"/>
      <c r="X27" s="57"/>
      <c r="Y27" s="57"/>
      <c r="Z27" s="57"/>
      <c r="AA27" s="19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60"/>
      <c r="AN27" s="111" t="s">
        <v>73</v>
      </c>
      <c r="AO27" s="112">
        <f t="shared" ref="AO27:AU27" si="12">IF(D32&gt;AO26,D32-AO26,0)</f>
        <v>0</v>
      </c>
      <c r="AP27" s="112">
        <f t="shared" si="12"/>
        <v>0</v>
      </c>
      <c r="AQ27" s="112">
        <f t="shared" si="12"/>
        <v>0</v>
      </c>
      <c r="AR27" s="112">
        <f t="shared" si="12"/>
        <v>0</v>
      </c>
      <c r="AS27" s="112">
        <f t="shared" si="12"/>
        <v>0</v>
      </c>
      <c r="AT27" s="112">
        <f t="shared" si="12"/>
        <v>0</v>
      </c>
      <c r="AU27" s="112">
        <f t="shared" si="12"/>
        <v>0</v>
      </c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3"/>
      <c r="BL27" s="10"/>
      <c r="BM27" s="114"/>
      <c r="BN27" s="115"/>
      <c r="BO27" s="116"/>
      <c r="BP27" s="10"/>
    </row>
    <row r="28" spans="3:68" x14ac:dyDescent="0.25">
      <c r="C28" s="109" t="s">
        <v>74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19"/>
      <c r="X28" s="73"/>
      <c r="Y28" s="73"/>
      <c r="Z28" s="73"/>
      <c r="AA28" s="19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129"/>
      <c r="AN28" s="81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40"/>
      <c r="BL28" s="10"/>
      <c r="BM28" s="41"/>
      <c r="BN28" s="42"/>
      <c r="BO28" s="43"/>
      <c r="BP28" s="10"/>
    </row>
    <row r="29" spans="3:68" x14ac:dyDescent="0.25">
      <c r="C29" s="91" t="s">
        <v>75</v>
      </c>
      <c r="D29" s="92">
        <f t="shared" ref="D29:AM29" si="13">D22+D24+D28</f>
        <v>0</v>
      </c>
      <c r="E29" s="92">
        <f t="shared" si="13"/>
        <v>0</v>
      </c>
      <c r="F29" s="92">
        <f t="shared" si="13"/>
        <v>0</v>
      </c>
      <c r="G29" s="92">
        <f t="shared" si="13"/>
        <v>0</v>
      </c>
      <c r="H29" s="92">
        <f t="shared" si="13"/>
        <v>0</v>
      </c>
      <c r="I29" s="92">
        <f t="shared" si="13"/>
        <v>0</v>
      </c>
      <c r="J29" s="92">
        <f t="shared" si="13"/>
        <v>0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19"/>
      <c r="X29" s="93"/>
      <c r="Y29" s="93"/>
      <c r="Z29" s="93"/>
      <c r="AA29" s="19"/>
      <c r="AB29" s="92">
        <f t="shared" si="13"/>
        <v>0</v>
      </c>
      <c r="AC29" s="92">
        <f t="shared" si="13"/>
        <v>0</v>
      </c>
      <c r="AD29" s="92">
        <f t="shared" si="13"/>
        <v>0</v>
      </c>
      <c r="AE29" s="92">
        <f t="shared" si="13"/>
        <v>0</v>
      </c>
      <c r="AF29" s="92">
        <f t="shared" si="13"/>
        <v>0</v>
      </c>
      <c r="AG29" s="92">
        <f t="shared" si="13"/>
        <v>0</v>
      </c>
      <c r="AH29" s="92">
        <f t="shared" si="13"/>
        <v>0</v>
      </c>
      <c r="AI29" s="92">
        <f t="shared" si="13"/>
        <v>0</v>
      </c>
      <c r="AJ29" s="92">
        <f t="shared" si="13"/>
        <v>0</v>
      </c>
      <c r="AK29" s="92">
        <f t="shared" si="13"/>
        <v>0</v>
      </c>
      <c r="AL29" s="92">
        <f t="shared" si="13"/>
        <v>0</v>
      </c>
      <c r="AM29" s="92">
        <f t="shared" si="13"/>
        <v>0</v>
      </c>
      <c r="AN29" s="81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40"/>
      <c r="BL29" s="10"/>
      <c r="BM29" s="41"/>
      <c r="BN29" s="42"/>
      <c r="BO29" s="43"/>
      <c r="BP29" s="10"/>
    </row>
    <row r="30" spans="3:68" x14ac:dyDescent="0.25">
      <c r="C30" s="130" t="s">
        <v>76</v>
      </c>
      <c r="D30" s="112">
        <f t="shared" ref="D30:J30" si="14">IF(D32&gt;AO26,0,AO26-D32)</f>
        <v>0</v>
      </c>
      <c r="E30" s="112">
        <f t="shared" si="14"/>
        <v>0</v>
      </c>
      <c r="F30" s="112">
        <f t="shared" si="14"/>
        <v>0</v>
      </c>
      <c r="G30" s="112">
        <f t="shared" si="14"/>
        <v>0</v>
      </c>
      <c r="H30" s="112">
        <f t="shared" si="14"/>
        <v>0</v>
      </c>
      <c r="I30" s="112">
        <f t="shared" si="14"/>
        <v>0</v>
      </c>
      <c r="J30" s="112">
        <f t="shared" si="14"/>
        <v>0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9"/>
      <c r="X30" s="115"/>
      <c r="Y30" s="115"/>
      <c r="Z30" s="115"/>
      <c r="AA30" s="19"/>
      <c r="AB30" s="112">
        <f t="shared" ref="AB30:AM30" si="15">IF(AB32&gt;BQ26,0,BQ26-AB32)</f>
        <v>0</v>
      </c>
      <c r="AC30" s="112">
        <f t="shared" si="15"/>
        <v>0</v>
      </c>
      <c r="AD30" s="112">
        <f t="shared" si="15"/>
        <v>0</v>
      </c>
      <c r="AE30" s="112">
        <f t="shared" si="15"/>
        <v>0</v>
      </c>
      <c r="AF30" s="112">
        <f t="shared" si="15"/>
        <v>0</v>
      </c>
      <c r="AG30" s="112">
        <f t="shared" si="15"/>
        <v>0</v>
      </c>
      <c r="AH30" s="112">
        <f t="shared" si="15"/>
        <v>0</v>
      </c>
      <c r="AI30" s="112">
        <f t="shared" si="15"/>
        <v>0</v>
      </c>
      <c r="AJ30" s="112">
        <f t="shared" si="15"/>
        <v>0</v>
      </c>
      <c r="AK30" s="112">
        <f t="shared" si="15"/>
        <v>0</v>
      </c>
      <c r="AL30" s="112">
        <f t="shared" si="15"/>
        <v>0</v>
      </c>
      <c r="AM30" s="112">
        <f t="shared" si="15"/>
        <v>0</v>
      </c>
      <c r="AN30" s="81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40"/>
      <c r="BL30" s="10"/>
      <c r="BM30" s="41"/>
      <c r="BN30" s="42"/>
      <c r="BO30" s="43"/>
      <c r="BP30" s="10"/>
    </row>
    <row r="31" spans="3:68" x14ac:dyDescent="0.25">
      <c r="C31" s="61" t="s">
        <v>77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9"/>
      <c r="X31" s="120"/>
      <c r="Y31" s="120"/>
      <c r="Z31" s="120"/>
      <c r="AA31" s="19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31"/>
      <c r="AN31" s="132"/>
      <c r="AO31" s="110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40"/>
      <c r="BL31" s="10"/>
      <c r="BM31" s="41"/>
      <c r="BN31" s="42"/>
      <c r="BO31" s="43"/>
      <c r="BP31" s="10"/>
    </row>
    <row r="32" spans="3:68" x14ac:dyDescent="0.25">
      <c r="C32" s="133" t="s">
        <v>78</v>
      </c>
      <c r="D32" s="124">
        <f t="shared" ref="D32:AM32" si="16">D7+D8+D11+D14+D17+D22+D24+D28+D31</f>
        <v>0</v>
      </c>
      <c r="E32" s="124">
        <f t="shared" si="16"/>
        <v>0</v>
      </c>
      <c r="F32" s="124">
        <f t="shared" si="16"/>
        <v>0</v>
      </c>
      <c r="G32" s="124">
        <f t="shared" si="16"/>
        <v>0</v>
      </c>
      <c r="H32" s="124">
        <f t="shared" si="16"/>
        <v>0</v>
      </c>
      <c r="I32" s="124">
        <f t="shared" si="16"/>
        <v>0</v>
      </c>
      <c r="J32" s="124">
        <f t="shared" si="16"/>
        <v>0</v>
      </c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9"/>
      <c r="X32" s="127"/>
      <c r="Y32" s="127"/>
      <c r="Z32" s="127"/>
      <c r="AA32" s="19"/>
      <c r="AB32" s="124">
        <f t="shared" si="16"/>
        <v>0</v>
      </c>
      <c r="AC32" s="124">
        <f t="shared" si="16"/>
        <v>0</v>
      </c>
      <c r="AD32" s="124">
        <f t="shared" si="16"/>
        <v>0</v>
      </c>
      <c r="AE32" s="124">
        <f t="shared" si="16"/>
        <v>0</v>
      </c>
      <c r="AF32" s="124">
        <f t="shared" si="16"/>
        <v>0</v>
      </c>
      <c r="AG32" s="124">
        <f t="shared" si="16"/>
        <v>0</v>
      </c>
      <c r="AH32" s="124">
        <f t="shared" si="16"/>
        <v>0</v>
      </c>
      <c r="AI32" s="124">
        <f t="shared" si="16"/>
        <v>0</v>
      </c>
      <c r="AJ32" s="124">
        <f t="shared" si="16"/>
        <v>0</v>
      </c>
      <c r="AK32" s="124">
        <f t="shared" si="16"/>
        <v>0</v>
      </c>
      <c r="AL32" s="124">
        <f t="shared" si="16"/>
        <v>0</v>
      </c>
      <c r="AM32" s="124">
        <f t="shared" si="16"/>
        <v>0</v>
      </c>
      <c r="AN32" s="132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40"/>
      <c r="BL32" s="10"/>
      <c r="BM32" s="41"/>
      <c r="BN32" s="42"/>
      <c r="BO32" s="43"/>
      <c r="BP32" s="10"/>
    </row>
    <row r="33" spans="3:68" x14ac:dyDescent="0.25">
      <c r="C33" s="130" t="s">
        <v>79</v>
      </c>
      <c r="D33" s="112">
        <f t="shared" ref="D33:J33" si="17">IF(AO26&gt;D32,AO26-D32,0)</f>
        <v>0</v>
      </c>
      <c r="E33" s="112">
        <f t="shared" si="17"/>
        <v>0</v>
      </c>
      <c r="F33" s="112">
        <f t="shared" si="17"/>
        <v>0</v>
      </c>
      <c r="G33" s="112">
        <f t="shared" si="17"/>
        <v>0</v>
      </c>
      <c r="H33" s="112">
        <f t="shared" si="17"/>
        <v>0</v>
      </c>
      <c r="I33" s="112">
        <f t="shared" si="17"/>
        <v>0</v>
      </c>
      <c r="J33" s="112">
        <f t="shared" si="17"/>
        <v>0</v>
      </c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9"/>
      <c r="X33" s="115"/>
      <c r="Y33" s="115"/>
      <c r="Z33" s="115"/>
      <c r="AA33" s="19"/>
      <c r="AB33" s="112">
        <f t="shared" ref="AB33:AM33" si="18">IF(BQ26&gt;AB32,BQ26-AB32,0)</f>
        <v>0</v>
      </c>
      <c r="AC33" s="112">
        <f t="shared" si="18"/>
        <v>0</v>
      </c>
      <c r="AD33" s="112">
        <f t="shared" si="18"/>
        <v>0</v>
      </c>
      <c r="AE33" s="112">
        <f t="shared" si="18"/>
        <v>0</v>
      </c>
      <c r="AF33" s="112">
        <f t="shared" si="18"/>
        <v>0</v>
      </c>
      <c r="AG33" s="112">
        <f t="shared" si="18"/>
        <v>0</v>
      </c>
      <c r="AH33" s="112">
        <f t="shared" si="18"/>
        <v>0</v>
      </c>
      <c r="AI33" s="112">
        <f t="shared" si="18"/>
        <v>0</v>
      </c>
      <c r="AJ33" s="112">
        <f t="shared" si="18"/>
        <v>0</v>
      </c>
      <c r="AK33" s="112">
        <f t="shared" si="18"/>
        <v>0</v>
      </c>
      <c r="AL33" s="112">
        <f t="shared" si="18"/>
        <v>0</v>
      </c>
      <c r="AM33" s="112">
        <f t="shared" si="18"/>
        <v>0</v>
      </c>
      <c r="AN33" s="132"/>
      <c r="AO33" s="110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40"/>
      <c r="BL33" s="10"/>
      <c r="BM33" s="41"/>
      <c r="BN33" s="42"/>
      <c r="BO33" s="43"/>
      <c r="BP33" s="10"/>
    </row>
    <row r="34" spans="3:68" x14ac:dyDescent="0.25">
      <c r="C34" s="134" t="s">
        <v>80</v>
      </c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9"/>
      <c r="X34" s="136"/>
      <c r="Y34" s="136"/>
      <c r="Z34" s="136"/>
      <c r="AA34" s="19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7"/>
      <c r="AN34" s="81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40"/>
      <c r="BL34" s="10"/>
      <c r="BM34" s="41"/>
      <c r="BN34" s="42"/>
      <c r="BO34" s="43"/>
      <c r="BP34" s="10"/>
    </row>
    <row r="35" spans="3:68" x14ac:dyDescent="0.25">
      <c r="C35" s="138" t="s">
        <v>81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19"/>
      <c r="X35" s="73"/>
      <c r="Y35" s="73"/>
      <c r="Z35" s="73"/>
      <c r="AA35" s="19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129"/>
      <c r="AN35" s="81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40"/>
      <c r="BL35" s="10"/>
      <c r="BM35" s="41"/>
      <c r="BN35" s="42"/>
      <c r="BO35" s="43"/>
      <c r="BP35" s="10"/>
    </row>
    <row r="36" spans="3:68" x14ac:dyDescent="0.25">
      <c r="C36" s="139" t="s">
        <v>82</v>
      </c>
      <c r="D36" s="140">
        <f t="shared" ref="D36:AM36" si="19">IF(D33&gt;0,D33-D34-D35,0)</f>
        <v>0</v>
      </c>
      <c r="E36" s="140">
        <f t="shared" si="19"/>
        <v>0</v>
      </c>
      <c r="F36" s="140">
        <f t="shared" si="19"/>
        <v>0</v>
      </c>
      <c r="G36" s="140">
        <f t="shared" si="19"/>
        <v>0</v>
      </c>
      <c r="H36" s="140">
        <f t="shared" si="19"/>
        <v>0</v>
      </c>
      <c r="I36" s="140">
        <f t="shared" si="19"/>
        <v>0</v>
      </c>
      <c r="J36" s="140">
        <f t="shared" si="19"/>
        <v>0</v>
      </c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9"/>
      <c r="X36" s="127"/>
      <c r="Y36" s="127"/>
      <c r="Z36" s="127"/>
      <c r="AA36" s="19"/>
      <c r="AB36" s="140">
        <f t="shared" si="19"/>
        <v>0</v>
      </c>
      <c r="AC36" s="140">
        <f t="shared" si="19"/>
        <v>0</v>
      </c>
      <c r="AD36" s="140">
        <f t="shared" si="19"/>
        <v>0</v>
      </c>
      <c r="AE36" s="140">
        <f t="shared" si="19"/>
        <v>0</v>
      </c>
      <c r="AF36" s="140">
        <f t="shared" si="19"/>
        <v>0</v>
      </c>
      <c r="AG36" s="140">
        <f t="shared" si="19"/>
        <v>0</v>
      </c>
      <c r="AH36" s="140">
        <f t="shared" si="19"/>
        <v>0</v>
      </c>
      <c r="AI36" s="140">
        <f t="shared" si="19"/>
        <v>0</v>
      </c>
      <c r="AJ36" s="140">
        <f t="shared" si="19"/>
        <v>0</v>
      </c>
      <c r="AK36" s="140">
        <f t="shared" si="19"/>
        <v>0</v>
      </c>
      <c r="AL36" s="140">
        <f t="shared" si="19"/>
        <v>0</v>
      </c>
      <c r="AM36" s="140">
        <f t="shared" si="19"/>
        <v>0</v>
      </c>
      <c r="AN36" s="141" t="s">
        <v>83</v>
      </c>
      <c r="AO36" s="140">
        <f>IF(AO27&gt;0,AO27-D34-D35,0)</f>
        <v>0</v>
      </c>
      <c r="AP36" s="140">
        <f t="shared" ref="AP36:AU36" si="20">IF(AP27&gt;0,AP27+E34+E35,0)</f>
        <v>0</v>
      </c>
      <c r="AQ36" s="140">
        <f t="shared" si="20"/>
        <v>0</v>
      </c>
      <c r="AR36" s="140">
        <f t="shared" si="20"/>
        <v>0</v>
      </c>
      <c r="AS36" s="140">
        <f t="shared" si="20"/>
        <v>0</v>
      </c>
      <c r="AT36" s="140">
        <f t="shared" si="20"/>
        <v>0</v>
      </c>
      <c r="AU36" s="140">
        <f t="shared" si="20"/>
        <v>0</v>
      </c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2"/>
      <c r="BL36" s="10"/>
      <c r="BM36" s="126"/>
      <c r="BN36" s="127"/>
      <c r="BO36" s="128"/>
      <c r="BP36" s="10"/>
    </row>
    <row r="37" spans="3:68" x14ac:dyDescent="0.25">
      <c r="C37" s="143" t="s">
        <v>84</v>
      </c>
      <c r="D37" s="144">
        <f t="shared" ref="D37:AM37" si="21">D32+D34+D35+D36</f>
        <v>0</v>
      </c>
      <c r="E37" s="144">
        <f t="shared" si="21"/>
        <v>0</v>
      </c>
      <c r="F37" s="144">
        <f t="shared" si="21"/>
        <v>0</v>
      </c>
      <c r="G37" s="144">
        <f t="shared" si="21"/>
        <v>0</v>
      </c>
      <c r="H37" s="144">
        <f t="shared" si="21"/>
        <v>0</v>
      </c>
      <c r="I37" s="144">
        <f t="shared" si="21"/>
        <v>0</v>
      </c>
      <c r="J37" s="144">
        <f t="shared" si="21"/>
        <v>0</v>
      </c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9"/>
      <c r="X37" s="145"/>
      <c r="Y37" s="145"/>
      <c r="Z37" s="145"/>
      <c r="AA37" s="19"/>
      <c r="AB37" s="144">
        <f t="shared" si="21"/>
        <v>0</v>
      </c>
      <c r="AC37" s="144">
        <f t="shared" si="21"/>
        <v>0</v>
      </c>
      <c r="AD37" s="144">
        <f t="shared" si="21"/>
        <v>0</v>
      </c>
      <c r="AE37" s="144">
        <f t="shared" si="21"/>
        <v>0</v>
      </c>
      <c r="AF37" s="144">
        <f t="shared" si="21"/>
        <v>0</v>
      </c>
      <c r="AG37" s="144">
        <f t="shared" si="21"/>
        <v>0</v>
      </c>
      <c r="AH37" s="144">
        <f t="shared" si="21"/>
        <v>0</v>
      </c>
      <c r="AI37" s="144">
        <f t="shared" si="21"/>
        <v>0</v>
      </c>
      <c r="AJ37" s="144">
        <f t="shared" si="21"/>
        <v>0</v>
      </c>
      <c r="AK37" s="144">
        <f t="shared" si="21"/>
        <v>0</v>
      </c>
      <c r="AL37" s="144">
        <f t="shared" si="21"/>
        <v>0</v>
      </c>
      <c r="AM37" s="144">
        <f t="shared" si="21"/>
        <v>0</v>
      </c>
      <c r="AN37" s="146" t="s">
        <v>84</v>
      </c>
      <c r="AO37" s="144">
        <f t="shared" ref="AO37:AU37" si="22">SUM(AO26+AO36)</f>
        <v>0</v>
      </c>
      <c r="AP37" s="144">
        <f t="shared" si="22"/>
        <v>0</v>
      </c>
      <c r="AQ37" s="144">
        <f t="shared" si="22"/>
        <v>0</v>
      </c>
      <c r="AR37" s="144">
        <f t="shared" si="22"/>
        <v>0</v>
      </c>
      <c r="AS37" s="144">
        <f t="shared" si="22"/>
        <v>0</v>
      </c>
      <c r="AT37" s="144">
        <f t="shared" si="22"/>
        <v>0</v>
      </c>
      <c r="AU37" s="144">
        <f t="shared" si="22"/>
        <v>0</v>
      </c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7"/>
      <c r="BL37" s="10"/>
      <c r="BM37" s="148"/>
      <c r="BN37" s="145"/>
      <c r="BO37" s="149"/>
      <c r="BP37" s="10"/>
    </row>
    <row r="38" spans="3:68" ht="14.4" thickBot="1" x14ac:dyDescent="0.3">
      <c r="C38" s="150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2"/>
      <c r="X38" s="152"/>
      <c r="Y38" s="152"/>
      <c r="Z38" s="152"/>
      <c r="AA38" s="152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0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3"/>
      <c r="BM38" s="152"/>
      <c r="BN38" s="152"/>
      <c r="BO38" s="152"/>
      <c r="BP38" s="153"/>
    </row>
    <row r="40" spans="3:68" x14ac:dyDescent="0.25">
      <c r="C40" s="154"/>
    </row>
    <row r="41" spans="3:68" x14ac:dyDescent="0.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6"/>
      <c r="X41" s="6"/>
      <c r="Y41" s="6"/>
      <c r="Z41" s="6"/>
      <c r="AA41" s="6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7"/>
      <c r="BM41" s="6"/>
      <c r="BN41" s="6"/>
      <c r="BO41" s="6"/>
      <c r="BP41" s="7"/>
    </row>
    <row r="42" spans="3:68" x14ac:dyDescent="0.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/>
      <c r="X42" s="6"/>
      <c r="Y42" s="6"/>
      <c r="Z42" s="6"/>
      <c r="AA42" s="6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7"/>
      <c r="BM42" s="6"/>
      <c r="BN42" s="6"/>
      <c r="BO42" s="6"/>
      <c r="BP42" s="7"/>
    </row>
    <row r="43" spans="3:68" ht="25.8" thickBot="1" x14ac:dyDescent="0.3">
      <c r="C43" s="155" t="s">
        <v>85</v>
      </c>
      <c r="D43" s="8">
        <v>2012</v>
      </c>
      <c r="E43" s="8">
        <f>D43+1</f>
        <v>2013</v>
      </c>
      <c r="F43" s="8">
        <f>E43+1</f>
        <v>2014</v>
      </c>
      <c r="G43" s="8">
        <f>F43+1</f>
        <v>2015</v>
      </c>
      <c r="H43" s="9" t="s">
        <v>1</v>
      </c>
      <c r="I43" s="9" t="s">
        <v>2</v>
      </c>
      <c r="J43" s="9" t="s">
        <v>3</v>
      </c>
      <c r="K43" s="8">
        <f>G43+1</f>
        <v>2016</v>
      </c>
      <c r="L43" s="8">
        <f>K43+1</f>
        <v>2017</v>
      </c>
      <c r="M43" s="9" t="s">
        <v>4</v>
      </c>
      <c r="N43" s="9" t="s">
        <v>5</v>
      </c>
      <c r="O43" s="8">
        <f>L43+1</f>
        <v>2018</v>
      </c>
      <c r="P43" s="9" t="s">
        <v>6</v>
      </c>
      <c r="Q43" s="9" t="s">
        <v>7</v>
      </c>
      <c r="R43" s="9" t="s">
        <v>8</v>
      </c>
      <c r="S43" s="8">
        <f>O43+1</f>
        <v>2019</v>
      </c>
      <c r="T43" s="9" t="s">
        <v>9</v>
      </c>
      <c r="U43" s="9" t="s">
        <v>10</v>
      </c>
      <c r="V43" s="9" t="s">
        <v>11</v>
      </c>
      <c r="W43" s="10">
        <f>W4</f>
        <v>2023</v>
      </c>
      <c r="X43" s="11" t="s">
        <v>12</v>
      </c>
      <c r="Y43" s="11" t="s">
        <v>13</v>
      </c>
      <c r="Z43" s="11" t="s">
        <v>14</v>
      </c>
      <c r="AA43" s="10">
        <f>W43+1</f>
        <v>2024</v>
      </c>
      <c r="AB43" s="9" t="s">
        <v>15</v>
      </c>
      <c r="AC43" s="9" t="s">
        <v>16</v>
      </c>
      <c r="AD43" s="9" t="s">
        <v>17</v>
      </c>
      <c r="AE43" s="8">
        <f>AA43+1</f>
        <v>2025</v>
      </c>
      <c r="AF43" s="9" t="s">
        <v>18</v>
      </c>
      <c r="AG43" s="9" t="s">
        <v>19</v>
      </c>
      <c r="AH43" s="9" t="s">
        <v>20</v>
      </c>
      <c r="AI43" s="8">
        <f>AE43+1</f>
        <v>2026</v>
      </c>
      <c r="AJ43" s="9" t="s">
        <v>21</v>
      </c>
      <c r="AK43" s="9" t="s">
        <v>22</v>
      </c>
      <c r="AL43" s="9" t="s">
        <v>23</v>
      </c>
      <c r="AM43" s="12">
        <f>AI43+1</f>
        <v>2027</v>
      </c>
      <c r="AN43" s="156" t="str">
        <f>C43</f>
        <v>РАЗДЕЛИ, ГРУПИ, СТАТИИ</v>
      </c>
      <c r="AO43" s="8">
        <v>2012</v>
      </c>
      <c r="AP43" s="8">
        <f>AO43+1</f>
        <v>2013</v>
      </c>
      <c r="AQ43" s="8">
        <f>AP43+1</f>
        <v>2014</v>
      </c>
      <c r="AR43" s="8">
        <f>AQ43+1</f>
        <v>2015</v>
      </c>
      <c r="AS43" s="9" t="s">
        <v>1</v>
      </c>
      <c r="AT43" s="9" t="s">
        <v>2</v>
      </c>
      <c r="AU43" s="9" t="s">
        <v>3</v>
      </c>
      <c r="AV43" s="8">
        <f>AR43+1</f>
        <v>2016</v>
      </c>
      <c r="AW43" s="9" t="s">
        <v>25</v>
      </c>
      <c r="AX43" s="9" t="s">
        <v>26</v>
      </c>
      <c r="AY43" s="9" t="s">
        <v>27</v>
      </c>
      <c r="AZ43" s="8">
        <f>AV43+1</f>
        <v>2017</v>
      </c>
      <c r="BA43" s="9" t="s">
        <v>4</v>
      </c>
      <c r="BB43" s="9" t="s">
        <v>4</v>
      </c>
      <c r="BC43" s="9" t="s">
        <v>5</v>
      </c>
      <c r="BD43" s="8">
        <f>AZ43+1</f>
        <v>2018</v>
      </c>
      <c r="BE43" s="9" t="s">
        <v>6</v>
      </c>
      <c r="BF43" s="9" t="s">
        <v>7</v>
      </c>
      <c r="BG43" s="9" t="s">
        <v>8</v>
      </c>
      <c r="BH43" s="8">
        <f>BD43+1</f>
        <v>2019</v>
      </c>
      <c r="BI43" s="9" t="s">
        <v>9</v>
      </c>
      <c r="BJ43" s="9" t="s">
        <v>10</v>
      </c>
      <c r="BK43" s="14" t="s">
        <v>11</v>
      </c>
      <c r="BL43" s="10">
        <f>BL4</f>
        <v>2023</v>
      </c>
      <c r="BM43" s="15" t="s">
        <v>12</v>
      </c>
      <c r="BN43" s="11" t="s">
        <v>13</v>
      </c>
      <c r="BO43" s="16" t="s">
        <v>14</v>
      </c>
      <c r="BP43" s="10">
        <f>BL43+1</f>
        <v>2024</v>
      </c>
    </row>
    <row r="44" spans="3:68" x14ac:dyDescent="0.25">
      <c r="C44" s="157" t="s">
        <v>86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4"/>
      <c r="X44" s="4"/>
      <c r="Y44" s="4"/>
      <c r="Z44" s="4"/>
      <c r="AA44" s="4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8"/>
      <c r="AN44" s="21" t="s">
        <v>87</v>
      </c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158"/>
      <c r="BM44" s="34"/>
      <c r="BN44" s="4"/>
      <c r="BO44" s="159"/>
    </row>
    <row r="45" spans="3:68" x14ac:dyDescent="0.25">
      <c r="C45" s="160" t="s">
        <v>88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4"/>
      <c r="X45" s="37"/>
      <c r="Y45" s="37"/>
      <c r="Z45" s="37"/>
      <c r="AA45" s="4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2" t="s">
        <v>89</v>
      </c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83"/>
      <c r="BM45" s="84"/>
      <c r="BN45" s="37"/>
      <c r="BO45" s="85"/>
    </row>
    <row r="46" spans="3:68" x14ac:dyDescent="0.25">
      <c r="C46" s="163" t="s">
        <v>90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4"/>
      <c r="X46" s="37"/>
      <c r="Y46" s="37"/>
      <c r="Z46" s="37"/>
      <c r="AA46" s="4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31" t="s">
        <v>91</v>
      </c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83"/>
      <c r="BM46" s="84"/>
      <c r="BN46" s="37"/>
      <c r="BO46" s="85"/>
    </row>
    <row r="47" spans="3:68" x14ac:dyDescent="0.25">
      <c r="C47" s="61" t="s">
        <v>92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37"/>
      <c r="Y47" s="37"/>
      <c r="Z47" s="37"/>
      <c r="AA47" s="4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8"/>
      <c r="AN47" s="164" t="s">
        <v>93</v>
      </c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83"/>
      <c r="BM47" s="84"/>
      <c r="BN47" s="37"/>
      <c r="BO47" s="85"/>
    </row>
    <row r="48" spans="3:68" x14ac:dyDescent="0.25">
      <c r="C48" s="165" t="s">
        <v>94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4"/>
      <c r="X48" s="42"/>
      <c r="Y48" s="42"/>
      <c r="Z48" s="42"/>
      <c r="AA48" s="4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8"/>
      <c r="AN48" s="164" t="s">
        <v>95</v>
      </c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40"/>
      <c r="BM48" s="41"/>
      <c r="BN48" s="42"/>
      <c r="BO48" s="43"/>
    </row>
    <row r="49" spans="3:67" x14ac:dyDescent="0.25">
      <c r="C49" s="166" t="s">
        <v>96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4"/>
      <c r="X49" s="4"/>
      <c r="Y49" s="4"/>
      <c r="Z49" s="4"/>
      <c r="AA49" s="4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8"/>
      <c r="AN49" s="132" t="s">
        <v>97</v>
      </c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83"/>
      <c r="BM49" s="84"/>
      <c r="BN49" s="37"/>
      <c r="BO49" s="85"/>
    </row>
    <row r="50" spans="3:67" x14ac:dyDescent="0.25">
      <c r="C50" s="167" t="s">
        <v>98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4"/>
      <c r="X50" s="37"/>
      <c r="Y50" s="37"/>
      <c r="Z50" s="37"/>
      <c r="AA50" s="4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8"/>
      <c r="AN50" s="168" t="s">
        <v>99</v>
      </c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83"/>
      <c r="BM50" s="84"/>
      <c r="BN50" s="37"/>
      <c r="BO50" s="85"/>
    </row>
    <row r="51" spans="3:67" x14ac:dyDescent="0.25">
      <c r="C51" s="169" t="s">
        <v>100</v>
      </c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4"/>
      <c r="X51" s="37">
        <f t="shared" ref="X51:AM51" si="23">X47+X48+X49+X50</f>
        <v>0</v>
      </c>
      <c r="Y51" s="37">
        <f t="shared" si="23"/>
        <v>0</v>
      </c>
      <c r="Z51" s="37">
        <f t="shared" si="23"/>
        <v>0</v>
      </c>
      <c r="AA51" s="4"/>
      <c r="AB51" s="92">
        <f t="shared" si="23"/>
        <v>0</v>
      </c>
      <c r="AC51" s="92">
        <f t="shared" si="23"/>
        <v>0</v>
      </c>
      <c r="AD51" s="92">
        <f t="shared" si="23"/>
        <v>0</v>
      </c>
      <c r="AE51" s="92">
        <f t="shared" si="23"/>
        <v>0</v>
      </c>
      <c r="AF51" s="92">
        <f t="shared" si="23"/>
        <v>0</v>
      </c>
      <c r="AG51" s="92">
        <f t="shared" si="23"/>
        <v>0</v>
      </c>
      <c r="AH51" s="92">
        <f t="shared" si="23"/>
        <v>0</v>
      </c>
      <c r="AI51" s="92">
        <f t="shared" si="23"/>
        <v>0</v>
      </c>
      <c r="AJ51" s="92">
        <f t="shared" si="23"/>
        <v>0</v>
      </c>
      <c r="AK51" s="92">
        <f t="shared" si="23"/>
        <v>0</v>
      </c>
      <c r="AL51" s="92">
        <f t="shared" si="23"/>
        <v>0</v>
      </c>
      <c r="AM51" s="92">
        <f t="shared" si="23"/>
        <v>0</v>
      </c>
      <c r="AN51" s="132" t="s">
        <v>101</v>
      </c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83"/>
      <c r="BM51" s="84"/>
      <c r="BN51" s="37"/>
      <c r="BO51" s="85"/>
    </row>
    <row r="52" spans="3:67" x14ac:dyDescent="0.25">
      <c r="C52" s="163" t="s">
        <v>102</v>
      </c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4"/>
      <c r="X52" s="37"/>
      <c r="Y52" s="37"/>
      <c r="Z52" s="37"/>
      <c r="AA52" s="4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1" t="s">
        <v>103</v>
      </c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83"/>
      <c r="BM52" s="84"/>
      <c r="BN52" s="37"/>
      <c r="BO52" s="85"/>
    </row>
    <row r="53" spans="3:67" x14ac:dyDescent="0.25">
      <c r="C53" s="167" t="s">
        <v>104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4"/>
      <c r="X53" s="42">
        <f t="shared" ref="X53:AM53" si="24">X54+X55</f>
        <v>0</v>
      </c>
      <c r="Y53" s="42">
        <f t="shared" si="24"/>
        <v>0</v>
      </c>
      <c r="Z53" s="42">
        <f t="shared" si="24"/>
        <v>0</v>
      </c>
      <c r="AA53" s="4"/>
      <c r="AB53" s="39">
        <f t="shared" si="24"/>
        <v>0</v>
      </c>
      <c r="AC53" s="39">
        <f t="shared" si="24"/>
        <v>0</v>
      </c>
      <c r="AD53" s="39">
        <f t="shared" si="24"/>
        <v>0</v>
      </c>
      <c r="AE53" s="39">
        <f t="shared" si="24"/>
        <v>0</v>
      </c>
      <c r="AF53" s="39">
        <f t="shared" si="24"/>
        <v>0</v>
      </c>
      <c r="AG53" s="39">
        <f t="shared" si="24"/>
        <v>0</v>
      </c>
      <c r="AH53" s="39">
        <f t="shared" si="24"/>
        <v>0</v>
      </c>
      <c r="AI53" s="39">
        <f t="shared" si="24"/>
        <v>0</v>
      </c>
      <c r="AJ53" s="39">
        <f t="shared" si="24"/>
        <v>0</v>
      </c>
      <c r="AK53" s="39">
        <f t="shared" si="24"/>
        <v>0</v>
      </c>
      <c r="AL53" s="39">
        <f t="shared" si="24"/>
        <v>0</v>
      </c>
      <c r="AM53" s="39">
        <f t="shared" si="24"/>
        <v>0</v>
      </c>
      <c r="AN53" s="105" t="s">
        <v>105</v>
      </c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106"/>
      <c r="BM53" s="107"/>
      <c r="BN53" s="93"/>
      <c r="BO53" s="108"/>
    </row>
    <row r="54" spans="3:67" x14ac:dyDescent="0.25">
      <c r="C54" s="51" t="s">
        <v>106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"/>
      <c r="X54" s="4"/>
      <c r="Y54" s="4"/>
      <c r="Z54" s="4"/>
      <c r="AA54" s="4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52"/>
      <c r="AN54" s="31" t="s">
        <v>107</v>
      </c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2"/>
      <c r="BM54" s="173"/>
      <c r="BN54" s="174"/>
      <c r="BO54" s="175"/>
    </row>
    <row r="55" spans="3:67" x14ac:dyDescent="0.25">
      <c r="C55" s="59" t="s">
        <v>108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"/>
      <c r="X55" s="37"/>
      <c r="Y55" s="37"/>
      <c r="Z55" s="37"/>
      <c r="AA55" s="4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2"/>
      <c r="AN55" s="176" t="s">
        <v>109</v>
      </c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7"/>
      <c r="BM55" s="48"/>
      <c r="BN55" s="49"/>
      <c r="BO55" s="50"/>
    </row>
    <row r="56" spans="3:67" x14ac:dyDescent="0.25">
      <c r="C56" s="166" t="s">
        <v>110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4"/>
      <c r="X56" s="37"/>
      <c r="Y56" s="37"/>
      <c r="Z56" s="37"/>
      <c r="AA56" s="4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8"/>
      <c r="AN56" s="177" t="s">
        <v>111</v>
      </c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7"/>
      <c r="BM56" s="48"/>
      <c r="BN56" s="49"/>
      <c r="BO56" s="50"/>
    </row>
    <row r="57" spans="3:67" x14ac:dyDescent="0.25">
      <c r="C57" s="166" t="s">
        <v>112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4"/>
      <c r="X57" s="37"/>
      <c r="Y57" s="37"/>
      <c r="Z57" s="37"/>
      <c r="AA57" s="4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8"/>
      <c r="AN57" s="105" t="s">
        <v>113</v>
      </c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106"/>
      <c r="BM57" s="107"/>
      <c r="BN57" s="93"/>
      <c r="BO57" s="108"/>
    </row>
    <row r="58" spans="3:67" x14ac:dyDescent="0.25">
      <c r="C58" s="61" t="s">
        <v>114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4"/>
      <c r="X58" s="42"/>
      <c r="Y58" s="42"/>
      <c r="Z58" s="42"/>
      <c r="AA58" s="4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8"/>
      <c r="AN58" s="31" t="s">
        <v>115</v>
      </c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83"/>
      <c r="BM58" s="84"/>
      <c r="BN58" s="37"/>
      <c r="BO58" s="85"/>
    </row>
    <row r="59" spans="3:67" x14ac:dyDescent="0.25">
      <c r="C59" s="169" t="s">
        <v>116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4"/>
      <c r="X59" s="4">
        <f t="shared" ref="X59:AM59" si="25">X53+X56+X57+X58</f>
        <v>0</v>
      </c>
      <c r="Y59" s="4">
        <f t="shared" si="25"/>
        <v>0</v>
      </c>
      <c r="Z59" s="4">
        <f t="shared" si="25"/>
        <v>0</v>
      </c>
      <c r="AA59" s="4"/>
      <c r="AB59" s="92">
        <f t="shared" si="25"/>
        <v>0</v>
      </c>
      <c r="AC59" s="92">
        <f t="shared" si="25"/>
        <v>0</v>
      </c>
      <c r="AD59" s="92">
        <f t="shared" si="25"/>
        <v>0</v>
      </c>
      <c r="AE59" s="92">
        <f t="shared" si="25"/>
        <v>0</v>
      </c>
      <c r="AF59" s="92">
        <f t="shared" si="25"/>
        <v>0</v>
      </c>
      <c r="AG59" s="92">
        <f t="shared" si="25"/>
        <v>0</v>
      </c>
      <c r="AH59" s="92">
        <f t="shared" si="25"/>
        <v>0</v>
      </c>
      <c r="AI59" s="92">
        <f t="shared" si="25"/>
        <v>0</v>
      </c>
      <c r="AJ59" s="92">
        <f t="shared" si="25"/>
        <v>0</v>
      </c>
      <c r="AK59" s="92">
        <f t="shared" si="25"/>
        <v>0</v>
      </c>
      <c r="AL59" s="92">
        <f t="shared" si="25"/>
        <v>0</v>
      </c>
      <c r="AM59" s="92">
        <f t="shared" si="25"/>
        <v>0</v>
      </c>
      <c r="AN59" s="178" t="s">
        <v>117</v>
      </c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5"/>
      <c r="BM59" s="126"/>
      <c r="BN59" s="127"/>
      <c r="BO59" s="128"/>
    </row>
    <row r="60" spans="3:67" x14ac:dyDescent="0.25">
      <c r="C60" s="163" t="s">
        <v>118</v>
      </c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4"/>
      <c r="X60" s="37"/>
      <c r="Y60" s="37"/>
      <c r="Z60" s="37"/>
      <c r="AA60" s="4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81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40"/>
      <c r="BM60" s="41"/>
      <c r="BN60" s="42"/>
      <c r="BO60" s="43"/>
    </row>
    <row r="61" spans="3:67" x14ac:dyDescent="0.25">
      <c r="C61" s="61" t="s">
        <v>119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4"/>
      <c r="X61" s="37"/>
      <c r="Y61" s="37"/>
      <c r="Z61" s="37"/>
      <c r="AA61" s="4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8"/>
      <c r="AN61" s="21" t="s">
        <v>120</v>
      </c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40"/>
      <c r="BM61" s="41"/>
      <c r="BN61" s="42"/>
      <c r="BO61" s="43"/>
    </row>
    <row r="62" spans="3:67" x14ac:dyDescent="0.25">
      <c r="C62" s="166" t="s">
        <v>121</v>
      </c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4"/>
      <c r="X62" s="37"/>
      <c r="Y62" s="37"/>
      <c r="Z62" s="37"/>
      <c r="AA62" s="4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8"/>
      <c r="AN62" s="179" t="s">
        <v>122</v>
      </c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83"/>
      <c r="BM62" s="84"/>
      <c r="BN62" s="37"/>
      <c r="BO62" s="85"/>
    </row>
    <row r="63" spans="3:67" x14ac:dyDescent="0.25">
      <c r="C63" s="61" t="s">
        <v>123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4"/>
      <c r="X63" s="42"/>
      <c r="Y63" s="42"/>
      <c r="Z63" s="42"/>
      <c r="AA63" s="4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8"/>
      <c r="AN63" s="168" t="s">
        <v>124</v>
      </c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83"/>
      <c r="BM63" s="84"/>
      <c r="BN63" s="37"/>
      <c r="BO63" s="85"/>
    </row>
    <row r="64" spans="3:67" x14ac:dyDescent="0.25">
      <c r="C64" s="165" t="s">
        <v>125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4"/>
      <c r="X64" s="4"/>
      <c r="Y64" s="4"/>
      <c r="Z64" s="4"/>
      <c r="AA64" s="4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8"/>
      <c r="AN64" s="177" t="s">
        <v>126</v>
      </c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80"/>
      <c r="BM64" s="181"/>
      <c r="BN64" s="104"/>
      <c r="BO64" s="182"/>
    </row>
    <row r="65" spans="3:67" x14ac:dyDescent="0.25">
      <c r="C65" s="166" t="s">
        <v>127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4"/>
      <c r="X65" s="37"/>
      <c r="Y65" s="37"/>
      <c r="Z65" s="37"/>
      <c r="AA65" s="4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8"/>
      <c r="AN65" s="81" t="s">
        <v>128</v>
      </c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83"/>
      <c r="BM65" s="84"/>
      <c r="BN65" s="37"/>
      <c r="BO65" s="85"/>
    </row>
    <row r="66" spans="3:67" x14ac:dyDescent="0.25">
      <c r="C66" s="183" t="s">
        <v>181</v>
      </c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4"/>
      <c r="X66" s="37"/>
      <c r="Y66" s="37"/>
      <c r="Z66" s="37"/>
      <c r="AA66" s="4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8"/>
      <c r="AN66" s="178" t="s">
        <v>129</v>
      </c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5"/>
      <c r="BM66" s="126"/>
      <c r="BN66" s="127"/>
      <c r="BO66" s="128"/>
    </row>
    <row r="67" spans="3:67" x14ac:dyDescent="0.25">
      <c r="C67" s="169" t="s">
        <v>130</v>
      </c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4"/>
      <c r="X67" s="37">
        <f t="shared" ref="X67:AM67" si="26">X61+X62+X63+X64+X65+X66</f>
        <v>0</v>
      </c>
      <c r="Y67" s="37">
        <f t="shared" si="26"/>
        <v>0</v>
      </c>
      <c r="Z67" s="37">
        <f t="shared" si="26"/>
        <v>0</v>
      </c>
      <c r="AA67" s="4"/>
      <c r="AB67" s="92">
        <f t="shared" si="26"/>
        <v>0</v>
      </c>
      <c r="AC67" s="92">
        <f t="shared" si="26"/>
        <v>0</v>
      </c>
      <c r="AD67" s="92">
        <f t="shared" si="26"/>
        <v>0</v>
      </c>
      <c r="AE67" s="92">
        <f t="shared" si="26"/>
        <v>0</v>
      </c>
      <c r="AF67" s="92">
        <f t="shared" si="26"/>
        <v>0</v>
      </c>
      <c r="AG67" s="92">
        <f t="shared" si="26"/>
        <v>0</v>
      </c>
      <c r="AH67" s="92">
        <f t="shared" si="26"/>
        <v>0</v>
      </c>
      <c r="AI67" s="92">
        <f t="shared" si="26"/>
        <v>0</v>
      </c>
      <c r="AJ67" s="92">
        <f t="shared" si="26"/>
        <v>0</v>
      </c>
      <c r="AK67" s="92">
        <f t="shared" si="26"/>
        <v>0</v>
      </c>
      <c r="AL67" s="92">
        <f t="shared" si="26"/>
        <v>0</v>
      </c>
      <c r="AM67" s="92">
        <f t="shared" si="26"/>
        <v>0</v>
      </c>
      <c r="AN67" s="81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40"/>
      <c r="BM67" s="41"/>
      <c r="BN67" s="42"/>
      <c r="BO67" s="43"/>
    </row>
    <row r="68" spans="3:67" x14ac:dyDescent="0.25">
      <c r="C68" s="184" t="s">
        <v>131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4"/>
      <c r="X68" s="42"/>
      <c r="Y68" s="42"/>
      <c r="Z68" s="42"/>
      <c r="AA68" s="4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8"/>
      <c r="AN68" s="21" t="s">
        <v>132</v>
      </c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40"/>
      <c r="BM68" s="41"/>
      <c r="BN68" s="42"/>
      <c r="BO68" s="43"/>
    </row>
    <row r="69" spans="3:67" x14ac:dyDescent="0.25">
      <c r="C69" s="185" t="s">
        <v>133</v>
      </c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4"/>
      <c r="X69" s="4">
        <f t="shared" ref="X69:AM69" si="27">X51+X59+X67+X68</f>
        <v>0</v>
      </c>
      <c r="Y69" s="4">
        <f t="shared" si="27"/>
        <v>0</v>
      </c>
      <c r="Z69" s="4">
        <f t="shared" si="27"/>
        <v>0</v>
      </c>
      <c r="AA69" s="4"/>
      <c r="AB69" s="124">
        <f t="shared" si="27"/>
        <v>0</v>
      </c>
      <c r="AC69" s="124">
        <f t="shared" si="27"/>
        <v>0</v>
      </c>
      <c r="AD69" s="124">
        <f t="shared" si="27"/>
        <v>0</v>
      </c>
      <c r="AE69" s="124">
        <f t="shared" si="27"/>
        <v>0</v>
      </c>
      <c r="AF69" s="124">
        <f t="shared" si="27"/>
        <v>0</v>
      </c>
      <c r="AG69" s="124">
        <f t="shared" si="27"/>
        <v>0</v>
      </c>
      <c r="AH69" s="124">
        <f t="shared" si="27"/>
        <v>0</v>
      </c>
      <c r="AI69" s="124">
        <f t="shared" si="27"/>
        <v>0</v>
      </c>
      <c r="AJ69" s="124">
        <f t="shared" si="27"/>
        <v>0</v>
      </c>
      <c r="AK69" s="124">
        <f t="shared" si="27"/>
        <v>0</v>
      </c>
      <c r="AL69" s="124">
        <f t="shared" si="27"/>
        <v>0</v>
      </c>
      <c r="AM69" s="124">
        <f t="shared" si="27"/>
        <v>0</v>
      </c>
      <c r="AN69" s="81" t="s">
        <v>134</v>
      </c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40"/>
      <c r="BM69" s="41"/>
      <c r="BN69" s="42"/>
      <c r="BO69" s="43"/>
    </row>
    <row r="70" spans="3:67" x14ac:dyDescent="0.25">
      <c r="C70" s="186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4"/>
      <c r="X70" s="37"/>
      <c r="Y70" s="37"/>
      <c r="Z70" s="37"/>
      <c r="AA70" s="4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87" t="s">
        <v>135</v>
      </c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7"/>
      <c r="BM70" s="34"/>
      <c r="BN70" s="4"/>
      <c r="BO70" s="159"/>
    </row>
    <row r="71" spans="3:67" x14ac:dyDescent="0.25">
      <c r="C71" s="157" t="s">
        <v>136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"/>
      <c r="X71" s="37"/>
      <c r="Y71" s="37"/>
      <c r="Z71" s="37"/>
      <c r="AA71" s="4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188" t="s">
        <v>137</v>
      </c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7"/>
      <c r="BM71" s="34"/>
      <c r="BN71" s="4"/>
      <c r="BO71" s="159"/>
    </row>
    <row r="72" spans="3:67" x14ac:dyDescent="0.25">
      <c r="C72" s="163" t="s">
        <v>138</v>
      </c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4"/>
      <c r="X72" s="37"/>
      <c r="Y72" s="37"/>
      <c r="Z72" s="37"/>
      <c r="AA72" s="4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81" t="s">
        <v>139</v>
      </c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40"/>
      <c r="BM72" s="41"/>
      <c r="BN72" s="42"/>
      <c r="BO72" s="43"/>
    </row>
    <row r="73" spans="3:67" x14ac:dyDescent="0.25">
      <c r="C73" s="61" t="s">
        <v>140</v>
      </c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4"/>
      <c r="X73" s="42"/>
      <c r="Y73" s="42"/>
      <c r="Z73" s="42"/>
      <c r="AA73" s="4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8"/>
      <c r="AN73" s="176" t="s">
        <v>135</v>
      </c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7"/>
      <c r="BM73" s="34"/>
      <c r="BN73" s="4"/>
      <c r="BO73" s="159"/>
    </row>
    <row r="74" spans="3:67" x14ac:dyDescent="0.25">
      <c r="C74" s="165" t="s">
        <v>141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4"/>
      <c r="X74" s="4"/>
      <c r="Y74" s="4"/>
      <c r="Z74" s="4"/>
      <c r="AA74" s="4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8"/>
      <c r="AN74" s="187" t="s">
        <v>137</v>
      </c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7"/>
      <c r="BM74" s="34"/>
      <c r="BN74" s="4"/>
      <c r="BO74" s="159"/>
    </row>
    <row r="75" spans="3:67" x14ac:dyDescent="0.25">
      <c r="C75" s="165" t="s">
        <v>142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"/>
      <c r="X75" s="37">
        <f t="shared" ref="X75:AM75" si="28">X76+X77</f>
        <v>0</v>
      </c>
      <c r="Y75" s="37">
        <f t="shared" si="28"/>
        <v>0</v>
      </c>
      <c r="Z75" s="37">
        <f t="shared" si="28"/>
        <v>0</v>
      </c>
      <c r="AA75" s="4"/>
      <c r="AB75" s="40">
        <f t="shared" si="28"/>
        <v>0</v>
      </c>
      <c r="AC75" s="40">
        <f t="shared" si="28"/>
        <v>0</v>
      </c>
      <c r="AD75" s="40">
        <f t="shared" si="28"/>
        <v>0</v>
      </c>
      <c r="AE75" s="40">
        <f t="shared" si="28"/>
        <v>0</v>
      </c>
      <c r="AF75" s="40">
        <f t="shared" si="28"/>
        <v>0</v>
      </c>
      <c r="AG75" s="40">
        <f t="shared" si="28"/>
        <v>0</v>
      </c>
      <c r="AH75" s="40">
        <f t="shared" si="28"/>
        <v>0</v>
      </c>
      <c r="AI75" s="40">
        <f t="shared" si="28"/>
        <v>0</v>
      </c>
      <c r="AJ75" s="40">
        <f t="shared" si="28"/>
        <v>0</v>
      </c>
      <c r="AK75" s="40">
        <f t="shared" si="28"/>
        <v>0</v>
      </c>
      <c r="AL75" s="40">
        <f t="shared" si="28"/>
        <v>0</v>
      </c>
      <c r="AM75" s="40">
        <f t="shared" si="28"/>
        <v>0</v>
      </c>
      <c r="AN75" s="189" t="s">
        <v>143</v>
      </c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190"/>
      <c r="BF75" s="190"/>
      <c r="BG75" s="190"/>
      <c r="BH75" s="39"/>
      <c r="BI75" s="39"/>
      <c r="BJ75" s="39"/>
      <c r="BK75" s="40"/>
      <c r="BM75" s="41"/>
      <c r="BN75" s="42"/>
      <c r="BO75" s="43"/>
    </row>
    <row r="76" spans="3:67" x14ac:dyDescent="0.25">
      <c r="C76" s="88" t="s">
        <v>144</v>
      </c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"/>
      <c r="X76" s="37"/>
      <c r="Y76" s="37"/>
      <c r="Z76" s="37"/>
      <c r="AA76" s="4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52"/>
      <c r="AN76" s="176" t="s">
        <v>135</v>
      </c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7"/>
      <c r="BM76" s="34"/>
      <c r="BN76" s="4"/>
      <c r="BO76" s="159"/>
    </row>
    <row r="77" spans="3:67" x14ac:dyDescent="0.25">
      <c r="C77" s="191" t="s">
        <v>145</v>
      </c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"/>
      <c r="X77" s="37"/>
      <c r="Y77" s="37"/>
      <c r="Z77" s="37"/>
      <c r="AA77" s="4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52"/>
      <c r="AN77" s="188" t="s">
        <v>137</v>
      </c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7"/>
      <c r="BM77" s="34"/>
      <c r="BN77" s="4"/>
      <c r="BO77" s="159"/>
    </row>
    <row r="78" spans="3:67" x14ac:dyDescent="0.25">
      <c r="C78" s="138" t="s">
        <v>146</v>
      </c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4"/>
      <c r="X78" s="42"/>
      <c r="Y78" s="42"/>
      <c r="Z78" s="42"/>
      <c r="AA78" s="4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8"/>
      <c r="AN78" s="81" t="s">
        <v>147</v>
      </c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40"/>
      <c r="BM78" s="41"/>
      <c r="BN78" s="42"/>
      <c r="BO78" s="43"/>
    </row>
    <row r="79" spans="3:67" x14ac:dyDescent="0.25">
      <c r="C79" s="169" t="s">
        <v>100</v>
      </c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4"/>
      <c r="X79" s="4">
        <f t="shared" ref="X79:AM79" si="29">X73+X74+X75+X78</f>
        <v>0</v>
      </c>
      <c r="Y79" s="4">
        <f t="shared" si="29"/>
        <v>0</v>
      </c>
      <c r="Z79" s="4">
        <f t="shared" si="29"/>
        <v>0</v>
      </c>
      <c r="AA79" s="4"/>
      <c r="AB79" s="92">
        <f t="shared" si="29"/>
        <v>0</v>
      </c>
      <c r="AC79" s="92">
        <f t="shared" si="29"/>
        <v>0</v>
      </c>
      <c r="AD79" s="92">
        <f t="shared" si="29"/>
        <v>0</v>
      </c>
      <c r="AE79" s="92">
        <f t="shared" si="29"/>
        <v>0</v>
      </c>
      <c r="AF79" s="92">
        <f t="shared" si="29"/>
        <v>0</v>
      </c>
      <c r="AG79" s="92">
        <f t="shared" si="29"/>
        <v>0</v>
      </c>
      <c r="AH79" s="92">
        <f t="shared" si="29"/>
        <v>0</v>
      </c>
      <c r="AI79" s="92">
        <f t="shared" si="29"/>
        <v>0</v>
      </c>
      <c r="AJ79" s="92">
        <f t="shared" si="29"/>
        <v>0</v>
      </c>
      <c r="AK79" s="92">
        <f t="shared" si="29"/>
        <v>0</v>
      </c>
      <c r="AL79" s="92">
        <f t="shared" si="29"/>
        <v>0</v>
      </c>
      <c r="AM79" s="92">
        <f t="shared" si="29"/>
        <v>0</v>
      </c>
      <c r="AN79" s="176" t="s">
        <v>135</v>
      </c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7"/>
      <c r="BM79" s="48"/>
      <c r="BN79" s="49"/>
      <c r="BO79" s="50"/>
    </row>
    <row r="80" spans="3:67" x14ac:dyDescent="0.25">
      <c r="C80" s="163" t="s">
        <v>148</v>
      </c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4"/>
      <c r="X80" s="37"/>
      <c r="Y80" s="37"/>
      <c r="Z80" s="37"/>
      <c r="AA80" s="4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187" t="s">
        <v>137</v>
      </c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7"/>
      <c r="BM80" s="48"/>
      <c r="BN80" s="49"/>
      <c r="BO80" s="50"/>
    </row>
    <row r="81" spans="3:67" x14ac:dyDescent="0.25">
      <c r="C81" s="61" t="s">
        <v>149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4"/>
      <c r="X81" s="37"/>
      <c r="Y81" s="37"/>
      <c r="Z81" s="37"/>
      <c r="AA81" s="4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8"/>
      <c r="AN81" s="189" t="s">
        <v>150</v>
      </c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40"/>
      <c r="BM81" s="41"/>
      <c r="BN81" s="42"/>
      <c r="BO81" s="43"/>
    </row>
    <row r="82" spans="3:67" x14ac:dyDescent="0.25">
      <c r="C82" s="166" t="s">
        <v>151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4"/>
      <c r="X82" s="37"/>
      <c r="Y82" s="37"/>
      <c r="Z82" s="37"/>
      <c r="AA82" s="4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8"/>
      <c r="AN82" s="176" t="s">
        <v>135</v>
      </c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7"/>
      <c r="BM82" s="48"/>
      <c r="BN82" s="49"/>
      <c r="BO82" s="50"/>
    </row>
    <row r="83" spans="3:67" x14ac:dyDescent="0.25">
      <c r="C83" s="61" t="s">
        <v>152</v>
      </c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4"/>
      <c r="X83" s="42"/>
      <c r="Y83" s="42"/>
      <c r="Z83" s="42"/>
      <c r="AA83" s="4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8"/>
      <c r="AN83" s="188" t="s">
        <v>137</v>
      </c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7"/>
      <c r="BM83" s="48"/>
      <c r="BN83" s="49"/>
      <c r="BO83" s="50"/>
    </row>
    <row r="84" spans="3:67" x14ac:dyDescent="0.25">
      <c r="C84" s="138" t="s">
        <v>153</v>
      </c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4"/>
      <c r="X84" s="4"/>
      <c r="Y84" s="4"/>
      <c r="Z84" s="4"/>
      <c r="AA84" s="4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8"/>
      <c r="AN84" s="81" t="s">
        <v>154</v>
      </c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190"/>
      <c r="BF84" s="190"/>
      <c r="BG84" s="190"/>
      <c r="BH84" s="39"/>
      <c r="BI84" s="39"/>
      <c r="BJ84" s="39"/>
      <c r="BK84" s="40"/>
      <c r="BM84" s="41"/>
      <c r="BN84" s="42"/>
      <c r="BO84" s="43"/>
    </row>
    <row r="85" spans="3:67" x14ac:dyDescent="0.25">
      <c r="C85" s="169" t="s">
        <v>116</v>
      </c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4"/>
      <c r="X85" s="37">
        <f t="shared" ref="X85:AM85" si="30">X82+X81+X83+X84</f>
        <v>0</v>
      </c>
      <c r="Y85" s="37">
        <f t="shared" si="30"/>
        <v>0</v>
      </c>
      <c r="Z85" s="37">
        <f t="shared" si="30"/>
        <v>0</v>
      </c>
      <c r="AA85" s="4"/>
      <c r="AB85" s="92">
        <f t="shared" si="30"/>
        <v>0</v>
      </c>
      <c r="AC85" s="92">
        <f t="shared" si="30"/>
        <v>0</v>
      </c>
      <c r="AD85" s="92">
        <f t="shared" si="30"/>
        <v>0</v>
      </c>
      <c r="AE85" s="92">
        <f t="shared" si="30"/>
        <v>0</v>
      </c>
      <c r="AF85" s="92">
        <f t="shared" si="30"/>
        <v>0</v>
      </c>
      <c r="AG85" s="92">
        <f t="shared" si="30"/>
        <v>0</v>
      </c>
      <c r="AH85" s="92">
        <f t="shared" si="30"/>
        <v>0</v>
      </c>
      <c r="AI85" s="92">
        <f t="shared" si="30"/>
        <v>0</v>
      </c>
      <c r="AJ85" s="92">
        <f t="shared" si="30"/>
        <v>0</v>
      </c>
      <c r="AK85" s="92">
        <f t="shared" si="30"/>
        <v>0</v>
      </c>
      <c r="AL85" s="92">
        <f t="shared" si="30"/>
        <v>0</v>
      </c>
      <c r="AM85" s="92">
        <f t="shared" si="30"/>
        <v>0</v>
      </c>
      <c r="AN85" s="176" t="s">
        <v>135</v>
      </c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7"/>
      <c r="BM85" s="48"/>
      <c r="BN85" s="49"/>
      <c r="BO85" s="50"/>
    </row>
    <row r="86" spans="3:67" x14ac:dyDescent="0.25">
      <c r="C86" s="163" t="s">
        <v>155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4"/>
      <c r="X86" s="37"/>
      <c r="Y86" s="37"/>
      <c r="Z86" s="37"/>
      <c r="AA86" s="4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187" t="s">
        <v>137</v>
      </c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7"/>
      <c r="BM86" s="48"/>
      <c r="BN86" s="49"/>
      <c r="BO86" s="50"/>
    </row>
    <row r="87" spans="3:67" x14ac:dyDescent="0.25">
      <c r="C87" s="167" t="s">
        <v>156</v>
      </c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4"/>
      <c r="X87" s="37"/>
      <c r="Y87" s="37"/>
      <c r="Z87" s="37"/>
      <c r="AA87" s="4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8"/>
      <c r="AN87" s="189" t="s">
        <v>157</v>
      </c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40"/>
      <c r="BM87" s="41"/>
      <c r="BN87" s="42"/>
      <c r="BO87" s="43"/>
    </row>
    <row r="88" spans="3:67" x14ac:dyDescent="0.25">
      <c r="C88" s="166" t="s">
        <v>158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4"/>
      <c r="X88" s="42"/>
      <c r="Y88" s="42"/>
      <c r="Z88" s="42"/>
      <c r="AA88" s="4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8"/>
      <c r="AN88" s="176" t="s">
        <v>135</v>
      </c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7"/>
      <c r="BM88" s="48"/>
      <c r="BN88" s="49"/>
      <c r="BO88" s="50"/>
    </row>
    <row r="89" spans="3:67" x14ac:dyDescent="0.25">
      <c r="C89" s="167" t="s">
        <v>159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192"/>
      <c r="O89" s="36"/>
      <c r="P89" s="36"/>
      <c r="Q89" s="36"/>
      <c r="R89" s="36"/>
      <c r="S89" s="36"/>
      <c r="T89" s="36"/>
      <c r="U89" s="36"/>
      <c r="V89" s="36"/>
      <c r="W89" s="4"/>
      <c r="X89" s="4"/>
      <c r="Y89" s="4"/>
      <c r="Z89" s="4"/>
      <c r="AA89" s="4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8"/>
      <c r="AN89" s="187" t="s">
        <v>137</v>
      </c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7"/>
      <c r="BM89" s="48"/>
      <c r="BN89" s="49"/>
      <c r="BO89" s="50"/>
    </row>
    <row r="90" spans="3:67" x14ac:dyDescent="0.25">
      <c r="C90" s="169" t="s">
        <v>130</v>
      </c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4"/>
      <c r="X90" s="37">
        <f t="shared" ref="X90:AM90" si="31">X87+X88+X89</f>
        <v>0</v>
      </c>
      <c r="Y90" s="37">
        <f t="shared" si="31"/>
        <v>0</v>
      </c>
      <c r="Z90" s="37">
        <f t="shared" si="31"/>
        <v>0</v>
      </c>
      <c r="AA90" s="4"/>
      <c r="AB90" s="92">
        <f t="shared" si="31"/>
        <v>0</v>
      </c>
      <c r="AC90" s="92">
        <f t="shared" si="31"/>
        <v>0</v>
      </c>
      <c r="AD90" s="92">
        <f t="shared" si="31"/>
        <v>0</v>
      </c>
      <c r="AE90" s="92">
        <f t="shared" si="31"/>
        <v>0</v>
      </c>
      <c r="AF90" s="92">
        <f t="shared" si="31"/>
        <v>0</v>
      </c>
      <c r="AG90" s="92">
        <f t="shared" si="31"/>
        <v>0</v>
      </c>
      <c r="AH90" s="92">
        <f t="shared" si="31"/>
        <v>0</v>
      </c>
      <c r="AI90" s="92">
        <f t="shared" si="31"/>
        <v>0</v>
      </c>
      <c r="AJ90" s="92">
        <f t="shared" si="31"/>
        <v>0</v>
      </c>
      <c r="AK90" s="92">
        <f t="shared" si="31"/>
        <v>0</v>
      </c>
      <c r="AL90" s="92">
        <f t="shared" si="31"/>
        <v>0</v>
      </c>
      <c r="AM90" s="92">
        <f t="shared" si="31"/>
        <v>0</v>
      </c>
      <c r="AN90" s="189" t="s">
        <v>160</v>
      </c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40"/>
      <c r="BM90" s="41"/>
      <c r="BN90" s="42"/>
      <c r="BO90" s="43"/>
    </row>
    <row r="91" spans="3:67" x14ac:dyDescent="0.25">
      <c r="C91" s="163" t="s">
        <v>161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4"/>
      <c r="X91" s="37"/>
      <c r="Y91" s="37"/>
      <c r="Z91" s="37"/>
      <c r="AA91" s="4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177" t="s">
        <v>135</v>
      </c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7"/>
      <c r="BM91" s="48"/>
      <c r="BN91" s="49"/>
      <c r="BO91" s="50"/>
    </row>
    <row r="92" spans="3:67" x14ac:dyDescent="0.25">
      <c r="C92" s="51" t="s">
        <v>162</v>
      </c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"/>
      <c r="X92" s="37"/>
      <c r="Y92" s="37"/>
      <c r="Z92" s="37"/>
      <c r="AA92" s="4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2"/>
      <c r="AN92" s="193" t="s">
        <v>137</v>
      </c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7"/>
      <c r="BM92" s="48"/>
      <c r="BN92" s="49"/>
      <c r="BO92" s="50"/>
    </row>
    <row r="93" spans="3:67" x14ac:dyDescent="0.25">
      <c r="C93" s="194" t="s">
        <v>163</v>
      </c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"/>
      <c r="X93" s="42"/>
      <c r="Y93" s="42"/>
      <c r="Z93" s="42"/>
      <c r="AA93" s="4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2"/>
      <c r="AN93" s="189" t="s">
        <v>164</v>
      </c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40"/>
      <c r="BM93" s="41"/>
      <c r="BN93" s="42"/>
      <c r="BO93" s="43"/>
    </row>
    <row r="94" spans="3:67" x14ac:dyDescent="0.25">
      <c r="C94" s="169" t="s">
        <v>105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4"/>
      <c r="X94" s="4">
        <f t="shared" ref="X94:AM94" si="32">X92+X93</f>
        <v>0</v>
      </c>
      <c r="Y94" s="4">
        <f t="shared" si="32"/>
        <v>0</v>
      </c>
      <c r="Z94" s="4">
        <f t="shared" si="32"/>
        <v>0</v>
      </c>
      <c r="AA94" s="4"/>
      <c r="AB94" s="92">
        <f t="shared" si="32"/>
        <v>0</v>
      </c>
      <c r="AC94" s="92">
        <f t="shared" si="32"/>
        <v>0</v>
      </c>
      <c r="AD94" s="92">
        <f t="shared" si="32"/>
        <v>0</v>
      </c>
      <c r="AE94" s="92">
        <f t="shared" si="32"/>
        <v>0</v>
      </c>
      <c r="AF94" s="92">
        <f t="shared" si="32"/>
        <v>0</v>
      </c>
      <c r="AG94" s="92">
        <f t="shared" si="32"/>
        <v>0</v>
      </c>
      <c r="AH94" s="92">
        <f t="shared" si="32"/>
        <v>0</v>
      </c>
      <c r="AI94" s="92">
        <f t="shared" si="32"/>
        <v>0</v>
      </c>
      <c r="AJ94" s="92">
        <f t="shared" si="32"/>
        <v>0</v>
      </c>
      <c r="AK94" s="92">
        <f t="shared" si="32"/>
        <v>0</v>
      </c>
      <c r="AL94" s="92">
        <f t="shared" si="32"/>
        <v>0</v>
      </c>
      <c r="AM94" s="92">
        <f t="shared" si="32"/>
        <v>0</v>
      </c>
      <c r="AN94" s="177" t="s">
        <v>135</v>
      </c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80"/>
      <c r="BM94" s="181"/>
      <c r="BN94" s="104"/>
      <c r="BO94" s="182"/>
    </row>
    <row r="95" spans="3:67" x14ac:dyDescent="0.25">
      <c r="C95" s="185" t="s">
        <v>165</v>
      </c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4"/>
      <c r="X95" s="37">
        <f t="shared" ref="X95:AM95" si="33">SUM(X79+X85+X90+X94)</f>
        <v>0</v>
      </c>
      <c r="Y95" s="37">
        <f t="shared" si="33"/>
        <v>0</v>
      </c>
      <c r="Z95" s="37">
        <f t="shared" si="33"/>
        <v>0</v>
      </c>
      <c r="AA95" s="4"/>
      <c r="AB95" s="124">
        <f t="shared" si="33"/>
        <v>0</v>
      </c>
      <c r="AC95" s="124">
        <f t="shared" si="33"/>
        <v>0</v>
      </c>
      <c r="AD95" s="124">
        <f t="shared" si="33"/>
        <v>0</v>
      </c>
      <c r="AE95" s="124">
        <f t="shared" si="33"/>
        <v>0</v>
      </c>
      <c r="AF95" s="124">
        <f t="shared" si="33"/>
        <v>0</v>
      </c>
      <c r="AG95" s="124">
        <f t="shared" si="33"/>
        <v>0</v>
      </c>
      <c r="AH95" s="124">
        <f t="shared" si="33"/>
        <v>0</v>
      </c>
      <c r="AI95" s="124">
        <f t="shared" si="33"/>
        <v>0</v>
      </c>
      <c r="AJ95" s="124">
        <f t="shared" si="33"/>
        <v>0</v>
      </c>
      <c r="AK95" s="124">
        <f t="shared" si="33"/>
        <v>0</v>
      </c>
      <c r="AL95" s="124">
        <f t="shared" si="33"/>
        <v>0</v>
      </c>
      <c r="AM95" s="124">
        <f t="shared" si="33"/>
        <v>0</v>
      </c>
      <c r="AN95" s="177" t="s">
        <v>137</v>
      </c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80"/>
      <c r="BM95" s="181"/>
      <c r="BN95" s="104"/>
      <c r="BO95" s="182"/>
    </row>
    <row r="96" spans="3:67" x14ac:dyDescent="0.25">
      <c r="C96" s="195" t="s">
        <v>166</v>
      </c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4"/>
      <c r="X96" s="37"/>
      <c r="Y96" s="37"/>
      <c r="Z96" s="37"/>
      <c r="AA96" s="4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31"/>
      <c r="AN96" s="81" t="s">
        <v>167</v>
      </c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40"/>
      <c r="BM96" s="41"/>
      <c r="BN96" s="42"/>
      <c r="BO96" s="43"/>
    </row>
    <row r="97" spans="3:67" x14ac:dyDescent="0.25">
      <c r="C97" s="196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4"/>
      <c r="X97" s="37"/>
      <c r="Y97" s="37"/>
      <c r="Z97" s="37"/>
      <c r="AA97" s="4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76" t="s">
        <v>168</v>
      </c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7"/>
      <c r="BM97" s="48"/>
      <c r="BN97" s="49"/>
      <c r="BO97" s="50"/>
    </row>
    <row r="98" spans="3:67" x14ac:dyDescent="0.25">
      <c r="C98" s="157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4"/>
      <c r="X98" s="42"/>
      <c r="Y98" s="42"/>
      <c r="Z98" s="42"/>
      <c r="AA98" s="4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188" t="s">
        <v>169</v>
      </c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7"/>
      <c r="BM98" s="48"/>
      <c r="BN98" s="49"/>
      <c r="BO98" s="50"/>
    </row>
    <row r="99" spans="3:67" x14ac:dyDescent="0.25">
      <c r="C99" s="157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4"/>
      <c r="X99" s="4"/>
      <c r="Y99" s="4"/>
      <c r="Z99" s="4"/>
      <c r="AA99" s="4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81" t="s">
        <v>170</v>
      </c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40"/>
      <c r="BM99" s="41"/>
      <c r="BN99" s="42"/>
      <c r="BO99" s="43"/>
    </row>
    <row r="100" spans="3:67" x14ac:dyDescent="0.25">
      <c r="C100" s="157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4"/>
      <c r="X100" s="37"/>
      <c r="Y100" s="37"/>
      <c r="Z100" s="37"/>
      <c r="AA100" s="4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176" t="s">
        <v>168</v>
      </c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7"/>
      <c r="BM100" s="48"/>
      <c r="BN100" s="49"/>
      <c r="BO100" s="50"/>
    </row>
    <row r="101" spans="3:67" x14ac:dyDescent="0.25">
      <c r="C101" s="157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4"/>
      <c r="X101" s="37"/>
      <c r="Y101" s="37"/>
      <c r="Z101" s="37"/>
      <c r="AA101" s="4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188" t="s">
        <v>169</v>
      </c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7"/>
      <c r="BM101" s="48"/>
      <c r="BN101" s="49"/>
      <c r="BO101" s="50"/>
    </row>
    <row r="102" spans="3:67" x14ac:dyDescent="0.25">
      <c r="C102" s="157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4"/>
      <c r="X102" s="37"/>
      <c r="Y102" s="37"/>
      <c r="Z102" s="37"/>
      <c r="AA102" s="4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81" t="s">
        <v>171</v>
      </c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40"/>
      <c r="BM102" s="41"/>
      <c r="BN102" s="42"/>
      <c r="BO102" s="43"/>
    </row>
    <row r="103" spans="3:67" x14ac:dyDescent="0.25">
      <c r="C103" s="157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4"/>
      <c r="X103" s="42"/>
      <c r="Y103" s="42"/>
      <c r="Z103" s="42"/>
      <c r="AA103" s="4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187" t="s">
        <v>168</v>
      </c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7"/>
      <c r="BM103" s="48"/>
      <c r="BN103" s="49"/>
      <c r="BO103" s="50"/>
    </row>
    <row r="104" spans="3:67" x14ac:dyDescent="0.25">
      <c r="C104" s="157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4"/>
      <c r="X104" s="4"/>
      <c r="Y104" s="4"/>
      <c r="Z104" s="4"/>
      <c r="AA104" s="4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188" t="s">
        <v>169</v>
      </c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7"/>
      <c r="BM104" s="48"/>
      <c r="BN104" s="49"/>
      <c r="BO104" s="50"/>
    </row>
    <row r="105" spans="3:67" x14ac:dyDescent="0.25">
      <c r="C105" s="157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4"/>
      <c r="X105" s="37"/>
      <c r="Y105" s="37"/>
      <c r="Z105" s="37"/>
      <c r="AA105" s="4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132" t="s">
        <v>172</v>
      </c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40"/>
      <c r="BM105" s="41"/>
      <c r="BN105" s="42"/>
      <c r="BO105" s="43"/>
    </row>
    <row r="106" spans="3:67" x14ac:dyDescent="0.25">
      <c r="C106" s="15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4"/>
      <c r="X106" s="37"/>
      <c r="Y106" s="37"/>
      <c r="Z106" s="37"/>
      <c r="AA106" s="4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187" t="s">
        <v>168</v>
      </c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7"/>
      <c r="BM106" s="48"/>
      <c r="BN106" s="49"/>
      <c r="BO106" s="50"/>
    </row>
    <row r="107" spans="3:67" x14ac:dyDescent="0.25">
      <c r="C107" s="157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4"/>
      <c r="X107" s="37"/>
      <c r="Y107" s="37"/>
      <c r="Z107" s="37"/>
      <c r="AA107" s="4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198" t="s">
        <v>169</v>
      </c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7"/>
      <c r="BM107" s="48"/>
      <c r="BN107" s="49"/>
      <c r="BO107" s="50"/>
    </row>
    <row r="108" spans="3:67" x14ac:dyDescent="0.25">
      <c r="C108" s="157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4"/>
      <c r="X108" s="42"/>
      <c r="Y108" s="42"/>
      <c r="Z108" s="42"/>
      <c r="AA108" s="4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178" t="s">
        <v>173</v>
      </c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  <c r="BH108" s="124"/>
      <c r="BI108" s="124"/>
      <c r="BJ108" s="124"/>
      <c r="BK108" s="125"/>
      <c r="BM108" s="126"/>
      <c r="BN108" s="127"/>
      <c r="BO108" s="128"/>
    </row>
    <row r="109" spans="3:67" x14ac:dyDescent="0.25">
      <c r="C109" s="157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4"/>
      <c r="X109" s="4"/>
      <c r="Y109" s="4"/>
      <c r="Z109" s="4"/>
      <c r="AA109" s="4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177" t="s">
        <v>168</v>
      </c>
      <c r="AO109" s="199"/>
      <c r="AP109" s="199"/>
      <c r="AQ109" s="199"/>
      <c r="AR109" s="199"/>
      <c r="AS109" s="199"/>
      <c r="AT109" s="199"/>
      <c r="AU109" s="199"/>
      <c r="AV109" s="199"/>
      <c r="AW109" s="199"/>
      <c r="AX109" s="199"/>
      <c r="AY109" s="199"/>
      <c r="AZ109" s="199"/>
      <c r="BA109" s="199"/>
      <c r="BB109" s="199"/>
      <c r="BC109" s="199"/>
      <c r="BD109" s="199"/>
      <c r="BE109" s="199"/>
      <c r="BF109" s="199"/>
      <c r="BG109" s="199"/>
      <c r="BH109" s="199"/>
      <c r="BI109" s="199"/>
      <c r="BJ109" s="199"/>
      <c r="BK109" s="200"/>
      <c r="BM109" s="201"/>
      <c r="BN109" s="202"/>
      <c r="BO109" s="203"/>
    </row>
    <row r="110" spans="3:67" x14ac:dyDescent="0.25">
      <c r="C110" s="17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4"/>
      <c r="X110" s="37"/>
      <c r="Y110" s="37"/>
      <c r="Z110" s="37"/>
      <c r="AA110" s="4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177" t="s">
        <v>169</v>
      </c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80"/>
      <c r="BM110" s="181"/>
      <c r="BN110" s="104"/>
      <c r="BO110" s="182"/>
    </row>
    <row r="111" spans="3:67" x14ac:dyDescent="0.25">
      <c r="C111" s="157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4"/>
      <c r="X111" s="37"/>
      <c r="Y111" s="37"/>
      <c r="Z111" s="37"/>
      <c r="AA111" s="4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204" t="s">
        <v>174</v>
      </c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61"/>
      <c r="AY111" s="161"/>
      <c r="AZ111" s="161"/>
      <c r="BA111" s="161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205"/>
      <c r="BM111" s="206"/>
      <c r="BN111" s="207"/>
      <c r="BO111" s="208"/>
    </row>
    <row r="112" spans="3:67" x14ac:dyDescent="0.25">
      <c r="C112" s="157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4"/>
      <c r="X112" s="37"/>
      <c r="Y112" s="37"/>
      <c r="Z112" s="37"/>
      <c r="AA112" s="4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187" t="s">
        <v>175</v>
      </c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7"/>
      <c r="BM112" s="48"/>
      <c r="BN112" s="49"/>
      <c r="BO112" s="50"/>
    </row>
    <row r="113" spans="3:68" x14ac:dyDescent="0.25">
      <c r="C113" s="209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4"/>
      <c r="X113" s="42"/>
      <c r="Y113" s="42"/>
      <c r="Z113" s="42"/>
      <c r="AA113" s="4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198" t="s">
        <v>176</v>
      </c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7"/>
      <c r="BM113" s="48"/>
      <c r="BN113" s="49"/>
      <c r="BO113" s="50"/>
    </row>
    <row r="114" spans="3:68" x14ac:dyDescent="0.25">
      <c r="C114" s="139" t="s">
        <v>177</v>
      </c>
      <c r="D114" s="140">
        <f>D44+D69+D95+D96</f>
        <v>0</v>
      </c>
      <c r="E114" s="140">
        <f>E44+E69+E95+E96</f>
        <v>0</v>
      </c>
      <c r="F114" s="140">
        <f>F44+F69+F95+F96</f>
        <v>0</v>
      </c>
      <c r="G114" s="140">
        <f t="shared" ref="G114:AM114" si="34">G44+G69+G95+G96</f>
        <v>0</v>
      </c>
      <c r="H114" s="140">
        <f t="shared" si="34"/>
        <v>0</v>
      </c>
      <c r="I114" s="140">
        <f t="shared" si="34"/>
        <v>0</v>
      </c>
      <c r="J114" s="140">
        <f t="shared" si="34"/>
        <v>0</v>
      </c>
      <c r="K114" s="140">
        <f t="shared" si="34"/>
        <v>0</v>
      </c>
      <c r="L114" s="140">
        <f t="shared" si="34"/>
        <v>0</v>
      </c>
      <c r="M114" s="140">
        <f t="shared" si="34"/>
        <v>0</v>
      </c>
      <c r="N114" s="140">
        <f t="shared" si="34"/>
        <v>0</v>
      </c>
      <c r="O114" s="140">
        <f t="shared" si="34"/>
        <v>0</v>
      </c>
      <c r="P114" s="140">
        <f t="shared" si="34"/>
        <v>0</v>
      </c>
      <c r="Q114" s="140">
        <f t="shared" si="34"/>
        <v>0</v>
      </c>
      <c r="R114" s="140">
        <f t="shared" si="34"/>
        <v>0</v>
      </c>
      <c r="S114" s="140">
        <f t="shared" si="34"/>
        <v>0</v>
      </c>
      <c r="T114" s="140">
        <f t="shared" si="34"/>
        <v>0</v>
      </c>
      <c r="U114" s="140">
        <f t="shared" si="34"/>
        <v>0</v>
      </c>
      <c r="V114" s="140">
        <f t="shared" si="34"/>
        <v>0</v>
      </c>
      <c r="W114" s="4"/>
      <c r="X114" s="4">
        <f t="shared" si="34"/>
        <v>0</v>
      </c>
      <c r="Y114" s="4">
        <f t="shared" si="34"/>
        <v>0</v>
      </c>
      <c r="Z114" s="4">
        <f t="shared" si="34"/>
        <v>0</v>
      </c>
      <c r="AA114" s="4"/>
      <c r="AB114" s="140">
        <f t="shared" si="34"/>
        <v>0</v>
      </c>
      <c r="AC114" s="140">
        <f t="shared" si="34"/>
        <v>0</v>
      </c>
      <c r="AD114" s="140">
        <f t="shared" si="34"/>
        <v>0</v>
      </c>
      <c r="AE114" s="140">
        <f t="shared" si="34"/>
        <v>0</v>
      </c>
      <c r="AF114" s="140">
        <f t="shared" si="34"/>
        <v>0</v>
      </c>
      <c r="AG114" s="140">
        <f t="shared" si="34"/>
        <v>0</v>
      </c>
      <c r="AH114" s="140">
        <f t="shared" si="34"/>
        <v>0</v>
      </c>
      <c r="AI114" s="140">
        <f t="shared" si="34"/>
        <v>0</v>
      </c>
      <c r="AJ114" s="140">
        <f t="shared" si="34"/>
        <v>0</v>
      </c>
      <c r="AK114" s="140">
        <f t="shared" si="34"/>
        <v>0</v>
      </c>
      <c r="AL114" s="140">
        <f t="shared" si="34"/>
        <v>0</v>
      </c>
      <c r="AM114" s="140">
        <f t="shared" si="34"/>
        <v>0</v>
      </c>
      <c r="AN114" s="141" t="s">
        <v>178</v>
      </c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2"/>
      <c r="BM114" s="126"/>
      <c r="BN114" s="127"/>
      <c r="BO114" s="128"/>
    </row>
    <row r="115" spans="3:68" x14ac:dyDescent="0.25">
      <c r="C115" s="211" t="s">
        <v>179</v>
      </c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4"/>
      <c r="X115" s="37"/>
      <c r="Y115" s="37"/>
      <c r="Z115" s="37"/>
      <c r="AA115" s="4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31"/>
      <c r="AN115" s="212" t="s">
        <v>180</v>
      </c>
      <c r="AO115" s="117"/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8"/>
      <c r="BL115" s="213"/>
      <c r="BM115" s="119"/>
      <c r="BN115" s="120"/>
      <c r="BO115" s="121"/>
      <c r="BP115" s="213"/>
    </row>
    <row r="116" spans="3:68" ht="14.4" thickBot="1" x14ac:dyDescent="0.3">
      <c r="C116" s="214"/>
      <c r="D116" s="215" t="str">
        <f t="shared" ref="D116:K116" si="35">IF(D114=AO114,"","Грешка !!!")</f>
        <v/>
      </c>
      <c r="E116" s="215" t="str">
        <f t="shared" si="35"/>
        <v/>
      </c>
      <c r="F116" s="215" t="str">
        <f t="shared" si="35"/>
        <v/>
      </c>
      <c r="G116" s="215" t="str">
        <f t="shared" si="35"/>
        <v/>
      </c>
      <c r="H116" s="215" t="str">
        <f t="shared" si="35"/>
        <v/>
      </c>
      <c r="I116" s="215" t="str">
        <f t="shared" si="35"/>
        <v/>
      </c>
      <c r="J116" s="215" t="str">
        <f t="shared" si="35"/>
        <v/>
      </c>
      <c r="K116" s="215" t="str">
        <f t="shared" si="35"/>
        <v/>
      </c>
      <c r="L116" s="215" t="str">
        <f>IF(L114=AZ114,"","Грешка !!!")</f>
        <v/>
      </c>
      <c r="M116" s="215" t="str">
        <f t="shared" ref="M116:AM116" si="36">IF(M114=BB114,"","Грешка !!!")</f>
        <v/>
      </c>
      <c r="N116" s="215" t="str">
        <f t="shared" si="36"/>
        <v/>
      </c>
      <c r="O116" s="215" t="str">
        <f t="shared" si="36"/>
        <v/>
      </c>
      <c r="P116" s="215" t="str">
        <f t="shared" si="36"/>
        <v/>
      </c>
      <c r="Q116" s="215" t="str">
        <f t="shared" si="36"/>
        <v/>
      </c>
      <c r="R116" s="215" t="str">
        <f t="shared" si="36"/>
        <v/>
      </c>
      <c r="S116" s="215" t="str">
        <f t="shared" si="36"/>
        <v/>
      </c>
      <c r="T116" s="215" t="str">
        <f t="shared" si="36"/>
        <v/>
      </c>
      <c r="U116" s="215" t="str">
        <f t="shared" si="36"/>
        <v/>
      </c>
      <c r="V116" s="215" t="str">
        <f t="shared" si="36"/>
        <v/>
      </c>
      <c r="W116" s="216" t="str">
        <f>IF(W114=BL114,"","Грешка !!!")</f>
        <v/>
      </c>
      <c r="X116" s="217" t="str">
        <f t="shared" si="36"/>
        <v/>
      </c>
      <c r="Y116" s="217" t="str">
        <f t="shared" si="36"/>
        <v/>
      </c>
      <c r="Z116" s="217" t="str">
        <f t="shared" si="36"/>
        <v/>
      </c>
      <c r="AA116" s="216" t="str">
        <f t="shared" si="36"/>
        <v/>
      </c>
      <c r="AB116" s="215" t="str">
        <f t="shared" si="36"/>
        <v/>
      </c>
      <c r="AC116" s="215" t="str">
        <f t="shared" si="36"/>
        <v/>
      </c>
      <c r="AD116" s="215" t="str">
        <f t="shared" si="36"/>
        <v/>
      </c>
      <c r="AE116" s="215" t="str">
        <f t="shared" si="36"/>
        <v/>
      </c>
      <c r="AF116" s="215" t="str">
        <f t="shared" si="36"/>
        <v/>
      </c>
      <c r="AG116" s="215" t="str">
        <f t="shared" si="36"/>
        <v/>
      </c>
      <c r="AH116" s="215" t="str">
        <f t="shared" si="36"/>
        <v/>
      </c>
      <c r="AI116" s="215" t="str">
        <f t="shared" si="36"/>
        <v/>
      </c>
      <c r="AJ116" s="215" t="str">
        <f t="shared" si="36"/>
        <v/>
      </c>
      <c r="AK116" s="215" t="str">
        <f t="shared" si="36"/>
        <v/>
      </c>
      <c r="AL116" s="215" t="str">
        <f t="shared" si="36"/>
        <v/>
      </c>
      <c r="AM116" s="215" t="str">
        <f t="shared" si="36"/>
        <v/>
      </c>
      <c r="AN116" s="214"/>
      <c r="AO116" s="215" t="str">
        <f t="shared" ref="AO116:AV116" si="37">IF(AO114=D114,"","Грешка!!!")</f>
        <v/>
      </c>
      <c r="AP116" s="215" t="str">
        <f t="shared" si="37"/>
        <v/>
      </c>
      <c r="AQ116" s="215" t="str">
        <f t="shared" si="37"/>
        <v/>
      </c>
      <c r="AR116" s="215" t="str">
        <f t="shared" si="37"/>
        <v/>
      </c>
      <c r="AS116" s="215" t="str">
        <f t="shared" si="37"/>
        <v/>
      </c>
      <c r="AT116" s="215" t="str">
        <f t="shared" si="37"/>
        <v/>
      </c>
      <c r="AU116" s="215" t="str">
        <f t="shared" si="37"/>
        <v/>
      </c>
      <c r="AV116" s="215" t="str">
        <f t="shared" si="37"/>
        <v/>
      </c>
      <c r="AW116" s="215" t="e">
        <f>IF(AW114=#REF!,"","Грешка!!!")</f>
        <v>#REF!</v>
      </c>
      <c r="AX116" s="215" t="e">
        <f>IF(AX114=#REF!,"","Грешка!!!")</f>
        <v>#REF!</v>
      </c>
      <c r="AY116" s="215" t="e">
        <f>IF(AY114=#REF!,"","Грешка!!!")</f>
        <v>#REF!</v>
      </c>
      <c r="AZ116" s="215" t="str">
        <f>IF(AZ114=L114,"","Грешка!!!")</f>
        <v/>
      </c>
      <c r="BA116" s="215" t="e">
        <f>IF(BA114=#REF!,"","Грешка!!!")</f>
        <v>#REF!</v>
      </c>
      <c r="BB116" s="215" t="str">
        <f t="shared" ref="BB116:BP116" si="38">IF(BB114=M114,"","Грешка!!!")</f>
        <v/>
      </c>
      <c r="BC116" s="215" t="str">
        <f t="shared" si="38"/>
        <v/>
      </c>
      <c r="BD116" s="215" t="str">
        <f t="shared" si="38"/>
        <v/>
      </c>
      <c r="BE116" s="215" t="str">
        <f t="shared" si="38"/>
        <v/>
      </c>
      <c r="BF116" s="215" t="str">
        <f t="shared" si="38"/>
        <v/>
      </c>
      <c r="BG116" s="215" t="str">
        <f t="shared" si="38"/>
        <v/>
      </c>
      <c r="BH116" s="215" t="str">
        <f t="shared" si="38"/>
        <v/>
      </c>
      <c r="BI116" s="215" t="str">
        <f t="shared" si="38"/>
        <v/>
      </c>
      <c r="BJ116" s="215" t="str">
        <f t="shared" si="38"/>
        <v/>
      </c>
      <c r="BK116" s="215" t="str">
        <f t="shared" si="38"/>
        <v/>
      </c>
      <c r="BL116" s="218" t="str">
        <f t="shared" si="38"/>
        <v/>
      </c>
      <c r="BM116" s="219" t="str">
        <f t="shared" si="38"/>
        <v/>
      </c>
      <c r="BN116" s="219" t="str">
        <f t="shared" si="38"/>
        <v/>
      </c>
      <c r="BO116" s="219" t="str">
        <f t="shared" si="38"/>
        <v/>
      </c>
      <c r="BP116" s="218" t="str">
        <f t="shared" si="38"/>
        <v/>
      </c>
    </row>
  </sheetData>
  <conditionalFormatting sqref="D65:F66">
    <cfRule type="expression" dxfId="31" priority="15" stopIfTrue="1">
      <formula>ISBLANK(D65)</formula>
    </cfRule>
  </conditionalFormatting>
  <conditionalFormatting sqref="D7:V7 X7:Z7 AB7:AM7 BM8:BO13 X9:Z10 AB9:AM10 X12:Z13 AB12:AM13 X15:Z16 AB15:AM16 BM16:BO16 X18:Z19 AB18:AM19 BM19:BO22 D22:V22 X22:Z22 AB22:AM22 AO25:BK25 BM25:BO25 X25:Z28 AB25:AM28 D31:V31 X31:Z31 AB31:AM31 X34:Z35 AB34:AM35 D44:V44 AB44:AM44 X45:Z47 BM45:BO47 AB47:AM50 BM49:BO52 X50:Z52 AB54:AM58 BM55:BO56 X55:Z57 BM58:BO58 X60:Z62 D61:J64 L61:V66 AB61:AM66 AO62:BK63 BM62:BO63 AO65:BK65 BM65:BO65 X65:Z67 G66:K66 AO70:BK71 X70:Z72 AB73:AM74 AO73:BK74 X75:Z77 AB76:AM78 BM79:BO80 X80:Z82 AB81:AM84 BM82:BO83 AO85:BK86 BM85:BO86 X85:Z87 AB87:AM89 AO88:BK89 BM88:BO89 X90:Z92 AO91:BK92 BM91:BO92 D92:V93 AB92:AM93 X95:Z97 AB96:AM96 BM97:BO98 BM100:BO101 X100:Z102 BM103:BO104 X105:Z107 BM106:BO107 X110:Z112 BM112:BO113 D115:V115 AB115:AM115 AO115:BK115 BM115:BO115 X115:Z116">
    <cfRule type="expression" dxfId="30" priority="71" stopIfTrue="1">
      <formula>ISBLANK(D7)</formula>
    </cfRule>
  </conditionalFormatting>
  <conditionalFormatting sqref="D9:V10">
    <cfRule type="expression" dxfId="29" priority="37" stopIfTrue="1">
      <formula>ISBLANK(D9)</formula>
    </cfRule>
  </conditionalFormatting>
  <conditionalFormatting sqref="D12:V13">
    <cfRule type="expression" dxfId="28" priority="36" stopIfTrue="1">
      <formula>ISBLANK(D12)</formula>
    </cfRule>
  </conditionalFormatting>
  <conditionalFormatting sqref="D15:V16">
    <cfRule type="expression" dxfId="27" priority="35" stopIfTrue="1">
      <formula>ISBLANK(D15)</formula>
    </cfRule>
  </conditionalFormatting>
  <conditionalFormatting sqref="D18:V19">
    <cfRule type="expression" dxfId="26" priority="34" stopIfTrue="1">
      <formula>ISBLANK(D18)</formula>
    </cfRule>
  </conditionalFormatting>
  <conditionalFormatting sqref="D25:V28">
    <cfRule type="expression" dxfId="25" priority="31" stopIfTrue="1">
      <formula>ISBLANK(D25)</formula>
    </cfRule>
  </conditionalFormatting>
  <conditionalFormatting sqref="D34:V35">
    <cfRule type="expression" dxfId="24" priority="19" stopIfTrue="1">
      <formula>ISBLANK(D34)</formula>
    </cfRule>
  </conditionalFormatting>
  <conditionalFormatting sqref="D47:V50">
    <cfRule type="expression" dxfId="23" priority="62" stopIfTrue="1">
      <formula>ISBLANK(D47)</formula>
    </cfRule>
  </conditionalFormatting>
  <conditionalFormatting sqref="D54:V58">
    <cfRule type="expression" dxfId="22" priority="16" stopIfTrue="1">
      <formula>ISBLANK(D54)</formula>
    </cfRule>
  </conditionalFormatting>
  <conditionalFormatting sqref="D68:V68 AB68:AM68">
    <cfRule type="expression" dxfId="21" priority="10" stopIfTrue="1">
      <formula>ISBLANK(D68)</formula>
    </cfRule>
  </conditionalFormatting>
  <conditionalFormatting sqref="D73:V74">
    <cfRule type="expression" dxfId="20" priority="9" stopIfTrue="1">
      <formula>ISBLANK(D73)</formula>
    </cfRule>
  </conditionalFormatting>
  <conditionalFormatting sqref="D76:V78">
    <cfRule type="expression" dxfId="19" priority="58" stopIfTrue="1">
      <formula>ISBLANK(D76)</formula>
    </cfRule>
  </conditionalFormatting>
  <conditionalFormatting sqref="D81:V84">
    <cfRule type="expression" dxfId="18" priority="6" stopIfTrue="1">
      <formula>ISBLANK(D81)</formula>
    </cfRule>
  </conditionalFormatting>
  <conditionalFormatting sqref="D87:V89">
    <cfRule type="expression" dxfId="17" priority="5" stopIfTrue="1">
      <formula>ISBLANK(D87)</formula>
    </cfRule>
  </conditionalFormatting>
  <conditionalFormatting sqref="D96:V96">
    <cfRule type="expression" dxfId="16" priority="56" stopIfTrue="1">
      <formula>ISBLANK(D96)</formula>
    </cfRule>
  </conditionalFormatting>
  <conditionalFormatting sqref="G65:J65">
    <cfRule type="expression" dxfId="15" priority="14" stopIfTrue="1">
      <formula>ISBLANK(G65)</formula>
    </cfRule>
  </conditionalFormatting>
  <conditionalFormatting sqref="K61:K65">
    <cfRule type="expression" dxfId="14" priority="13" stopIfTrue="1">
      <formula>ISBLANK(K61)</formula>
    </cfRule>
  </conditionalFormatting>
  <conditionalFormatting sqref="AO8:BK13">
    <cfRule type="expression" dxfId="13" priority="24" stopIfTrue="1">
      <formula>ISBLANK(AO8)</formula>
    </cfRule>
  </conditionalFormatting>
  <conditionalFormatting sqref="AO16:BK16">
    <cfRule type="expression" dxfId="12" priority="23" stopIfTrue="1">
      <formula>ISBLANK(AO16)</formula>
    </cfRule>
  </conditionalFormatting>
  <conditionalFormatting sqref="AO19:BK22">
    <cfRule type="expression" dxfId="11" priority="20" stopIfTrue="1">
      <formula>ISBLANK(AO19)</formula>
    </cfRule>
  </conditionalFormatting>
  <conditionalFormatting sqref="AO45:BK47 AO49:BK52">
    <cfRule type="expression" dxfId="10" priority="2" stopIfTrue="1">
      <formula>ISBLANK(AO45)</formula>
    </cfRule>
  </conditionalFormatting>
  <conditionalFormatting sqref="AO55:BK56">
    <cfRule type="expression" dxfId="9" priority="54" stopIfTrue="1">
      <formula>ISBLANK(AO55)</formula>
    </cfRule>
  </conditionalFormatting>
  <conditionalFormatting sqref="AO58:BK58">
    <cfRule type="expression" dxfId="8" priority="53" stopIfTrue="1">
      <formula>ISBLANK(AO58)</formula>
    </cfRule>
  </conditionalFormatting>
  <conditionalFormatting sqref="AO76:BK77">
    <cfRule type="expression" dxfId="7" priority="1" stopIfTrue="1">
      <formula>ISBLANK(AO76)</formula>
    </cfRule>
  </conditionalFormatting>
  <conditionalFormatting sqref="AO79:BK80">
    <cfRule type="expression" dxfId="6" priority="52" stopIfTrue="1">
      <formula>ISBLANK(AO79)</formula>
    </cfRule>
  </conditionalFormatting>
  <conditionalFormatting sqref="AO82:BK83">
    <cfRule type="expression" dxfId="5" priority="51" stopIfTrue="1">
      <formula>ISBLANK(AO82)</formula>
    </cfRule>
  </conditionalFormatting>
  <conditionalFormatting sqref="AO97:BK98">
    <cfRule type="expression" dxfId="4" priority="50" stopIfTrue="1">
      <formula>ISBLANK(AO97)</formula>
    </cfRule>
  </conditionalFormatting>
  <conditionalFormatting sqref="AO100:BK101">
    <cfRule type="expression" dxfId="3" priority="49" stopIfTrue="1">
      <formula>ISBLANK(AO100)</formula>
    </cfRule>
  </conditionalFormatting>
  <conditionalFormatting sqref="AO103:BK104">
    <cfRule type="expression" dxfId="2" priority="48" stopIfTrue="1">
      <formula>ISBLANK(AO103)</formula>
    </cfRule>
  </conditionalFormatting>
  <conditionalFormatting sqref="AO106:BK107">
    <cfRule type="expression" dxfId="1" priority="47" stopIfTrue="1">
      <formula>ISBLANK(AO106)</formula>
    </cfRule>
  </conditionalFormatting>
  <conditionalFormatting sqref="AO112:BK113">
    <cfRule type="expression" dxfId="0" priority="46" stopIfTrue="1">
      <formula>ISBLANK(AO112)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Кiril Stanchev</dc:creator>
  <cp:lastModifiedBy>Veronika Mihailova</cp:lastModifiedBy>
  <dcterms:created xsi:type="dcterms:W3CDTF">2015-06-05T18:17:20Z</dcterms:created>
  <dcterms:modified xsi:type="dcterms:W3CDTF">2024-07-01T12:24:34Z</dcterms:modified>
</cp:coreProperties>
</file>